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Teacher\Documents\1 Lesson Material Plans\1 Pay Check Potential\"/>
    </mc:Choice>
  </mc:AlternateContent>
  <xr:revisionPtr revIDLastSave="0" documentId="8_{FAB1A578-A4B3-402E-A66B-E910A0347CEE}" xr6:coauthVersionLast="37" xr6:coauthVersionMax="37" xr10:uidLastSave="{00000000-0000-0000-0000-000000000000}"/>
  <bookViews>
    <workbookView xWindow="0" yWindow="0" windowWidth="28800" windowHeight="12225" xr2:uid="{00000000-000D-0000-FFFF-FFFF00000000}"/>
  </bookViews>
  <sheets>
    <sheet name="Spending Plan Worksheet" sheetId="6" r:id="rId1"/>
    <sheet name="Tracking Sheet" sheetId="7" r:id="rId2"/>
  </sheets>
  <definedNames>
    <definedName name="_xlnm.Print_Area" localSheetId="0">'Spending Plan Worksheet'!$A$1:$L$84</definedName>
  </definedNames>
  <calcPr calcId="179021"/>
</workbook>
</file>

<file path=xl/calcChain.xml><?xml version="1.0" encoding="utf-8"?>
<calcChain xmlns="http://schemas.openxmlformats.org/spreadsheetml/2006/main">
  <c r="L2" i="7" l="1"/>
  <c r="L3" i="7" s="1"/>
  <c r="F79" i="6"/>
  <c r="F78" i="6"/>
  <c r="F77" i="6"/>
  <c r="F75" i="6"/>
  <c r="F74" i="6"/>
  <c r="F73" i="6"/>
  <c r="F72" i="6"/>
  <c r="G81" i="6"/>
  <c r="F82" i="6" s="1"/>
  <c r="O2" i="7" s="1"/>
  <c r="O3" i="7" s="1"/>
  <c r="K40" i="6"/>
  <c r="K39" i="6"/>
  <c r="K38" i="6"/>
  <c r="K37" i="6"/>
  <c r="K36" i="6"/>
  <c r="K35" i="6"/>
  <c r="K34" i="6"/>
  <c r="K31" i="6"/>
  <c r="K33" i="6"/>
  <c r="K32" i="6"/>
  <c r="K25" i="6"/>
  <c r="K30" i="6"/>
  <c r="K28" i="6"/>
  <c r="K27" i="6"/>
  <c r="K26" i="6"/>
  <c r="K24" i="6"/>
  <c r="N2" i="7"/>
  <c r="N3" i="7" s="1"/>
  <c r="N4" i="7"/>
  <c r="M2" i="7"/>
  <c r="M3" i="7" s="1"/>
  <c r="K2" i="7"/>
  <c r="K3" i="7" s="1"/>
  <c r="J2" i="7"/>
  <c r="J3" i="7" s="1"/>
  <c r="I2" i="7"/>
  <c r="I3" i="7" s="1"/>
  <c r="H2" i="7"/>
  <c r="H3" i="7" s="1"/>
  <c r="F2" i="7"/>
  <c r="F3" i="7" s="1"/>
  <c r="E2" i="7"/>
  <c r="E3" i="7" s="1"/>
  <c r="E4" i="7"/>
  <c r="D2" i="7"/>
  <c r="D3" i="7" s="1"/>
  <c r="D4" i="7"/>
  <c r="C4" i="7"/>
  <c r="B4" i="7"/>
  <c r="C2" i="7"/>
  <c r="C3" i="7" s="1"/>
  <c r="B2" i="7"/>
  <c r="B3" i="7" s="1"/>
  <c r="K16" i="6"/>
  <c r="K19" i="6" s="1"/>
  <c r="F40" i="6"/>
  <c r="F80" i="6" s="1"/>
  <c r="K29" i="6"/>
  <c r="P6" i="7"/>
  <c r="K4"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5"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H4" i="7"/>
  <c r="I4" i="7"/>
  <c r="J4" i="7"/>
  <c r="M4" i="7"/>
  <c r="J62" i="6"/>
  <c r="J63" i="6" s="1"/>
  <c r="K62" i="6"/>
  <c r="G2" i="7" l="1"/>
  <c r="G3" i="7" s="1"/>
  <c r="K41" i="6"/>
  <c r="F83" i="6"/>
  <c r="K20" i="6" s="1"/>
  <c r="K21" i="6" s="1"/>
  <c r="P2" i="7" l="1"/>
  <c r="P3" i="7" s="1"/>
</calcChain>
</file>

<file path=xl/sharedStrings.xml><?xml version="1.0" encoding="utf-8"?>
<sst xmlns="http://schemas.openxmlformats.org/spreadsheetml/2006/main" count="126" uniqueCount="117">
  <si>
    <t>Utilities</t>
  </si>
  <si>
    <t>Food</t>
  </si>
  <si>
    <t>Household Incidentals</t>
  </si>
  <si>
    <t>Transportation</t>
  </si>
  <si>
    <t>Income Taxes</t>
  </si>
  <si>
    <t>Personal Allowances</t>
  </si>
  <si>
    <t>Medical Expenses</t>
  </si>
  <si>
    <t>Recreation</t>
  </si>
  <si>
    <t>Monthly</t>
  </si>
  <si>
    <t>Annually</t>
  </si>
  <si>
    <t>LIVING EXPENSES</t>
  </si>
  <si>
    <t>Total Monthly Expenses</t>
  </si>
  <si>
    <t>Incidentals</t>
  </si>
  <si>
    <t>Income Tax</t>
  </si>
  <si>
    <t>Christmas</t>
  </si>
  <si>
    <t>MONTHLY INCOME</t>
  </si>
  <si>
    <t xml:space="preserve">TOTAL INCOME   </t>
  </si>
  <si>
    <t>Housing</t>
  </si>
  <si>
    <t>Housing (less insurance)</t>
  </si>
  <si>
    <t>Total Irregular and Annual</t>
  </si>
  <si>
    <t>Monthly Irregular and Annual</t>
  </si>
  <si>
    <t>TOTAL MONTHLY EXPENSES</t>
  </si>
  <si>
    <t>Insurance</t>
  </si>
  <si>
    <t>Life</t>
  </si>
  <si>
    <t>Budgeted amount</t>
  </si>
  <si>
    <t>Date</t>
  </si>
  <si>
    <t>Irregular Expenses</t>
  </si>
  <si>
    <t>TOTAL</t>
  </si>
  <si>
    <t>Spending Tracker for :</t>
  </si>
  <si>
    <t>Today</t>
  </si>
  <si>
    <t>to</t>
  </si>
  <si>
    <t>day 31</t>
  </si>
  <si>
    <t>Electricity</t>
  </si>
  <si>
    <t>Amount Left</t>
  </si>
  <si>
    <t>Health</t>
  </si>
  <si>
    <t>Supplements / Vitamins</t>
  </si>
  <si>
    <t>Optical / Dental / Chiro / Massage</t>
  </si>
  <si>
    <t>Income After Tax and Deductions</t>
  </si>
  <si>
    <t>Food (Groceries)</t>
  </si>
  <si>
    <t>Property Taxes</t>
  </si>
  <si>
    <t>Alarm System</t>
  </si>
  <si>
    <t>Natural Gas</t>
  </si>
  <si>
    <t>Gasoline</t>
  </si>
  <si>
    <t>Parking</t>
  </si>
  <si>
    <t xml:space="preserve"> Lotteries / VLT / Casino</t>
  </si>
  <si>
    <t>Total Monthly Net Income</t>
  </si>
  <si>
    <t>Total Monthly Living Expenses</t>
  </si>
  <si>
    <t>Maintenance / Tools / Plants</t>
  </si>
  <si>
    <t>Condo Fees / Community Fees</t>
  </si>
  <si>
    <t>Water / Sewer</t>
  </si>
  <si>
    <t>Laundromat / Dry Cleaning</t>
  </si>
  <si>
    <t>Vehicle License / Registration</t>
  </si>
  <si>
    <t>Bus Fare / Passes</t>
  </si>
  <si>
    <t>Spa / Beauty Supplies / Haircuts</t>
  </si>
  <si>
    <t>Sports / Fitness</t>
  </si>
  <si>
    <t>Pets (Food / Treats / Vet / Licence)</t>
  </si>
  <si>
    <t>Movies / Electronics / Activities / Hobby</t>
  </si>
  <si>
    <t>Recreation / Entertainment</t>
  </si>
  <si>
    <t>Contributions / Donations</t>
  </si>
  <si>
    <t>Other Monthly Expenses</t>
  </si>
  <si>
    <t>Child Care / Child Support / Alimony</t>
  </si>
  <si>
    <t>Travel / Vacations / Camping</t>
  </si>
  <si>
    <t>Education / Accreditations</t>
  </si>
  <si>
    <t>Other Regular Monthly Income</t>
  </si>
  <si>
    <t>Transportation (less License / Registration)</t>
  </si>
  <si>
    <t>ABILITY</t>
  </si>
  <si>
    <t>TOTAL PER MONTH</t>
  </si>
  <si>
    <t>BUDGET SUMMARY</t>
  </si>
  <si>
    <t>PAYMENT ABILITY</t>
  </si>
  <si>
    <t>DEBTS</t>
  </si>
  <si>
    <t>APPROX OPD @ 4 YEARS</t>
  </si>
  <si>
    <t>Balance</t>
  </si>
  <si>
    <t xml:space="preserve">Clothing / Shoes </t>
  </si>
  <si>
    <t>Gifts / Festivities</t>
  </si>
  <si>
    <t>Newspaper / Mags</t>
  </si>
  <si>
    <t>Name:</t>
  </si>
  <si>
    <t>Date:</t>
  </si>
  <si>
    <t>Prescription Medicine</t>
  </si>
  <si>
    <t>Min Monthly</t>
  </si>
  <si>
    <t>Client Notes:</t>
  </si>
  <si>
    <t>Home</t>
  </si>
  <si>
    <t>Maintenance</t>
  </si>
  <si>
    <t xml:space="preserve"> Restaurant Meals / Beverages</t>
  </si>
  <si>
    <t>File Number:</t>
  </si>
  <si>
    <t>Contributions &amp; Donations</t>
  </si>
  <si>
    <t>Travel</t>
  </si>
  <si>
    <t>Gifts &amp; Festivities</t>
  </si>
  <si>
    <t>Education</t>
  </si>
  <si>
    <t>Clothing</t>
  </si>
  <si>
    <t>PIF date</t>
  </si>
  <si>
    <r>
      <rPr>
        <sz val="28"/>
        <rFont val="Arial"/>
        <family val="2"/>
      </rPr>
      <t xml:space="preserve">       </t>
    </r>
    <r>
      <rPr>
        <b/>
        <sz val="28"/>
        <rFont val="Arial"/>
        <family val="2"/>
      </rPr>
      <t>Spending Plan Worksheet</t>
    </r>
  </si>
  <si>
    <t>Insurance (Home / Vehicle / Life)</t>
  </si>
  <si>
    <t>Secured Creditors</t>
  </si>
  <si>
    <t>Present Value</t>
  </si>
  <si>
    <t>amount owed</t>
  </si>
  <si>
    <t>Descripton/Creditor</t>
  </si>
  <si>
    <t>Home-1st Mortgage</t>
  </si>
  <si>
    <t>Amount Owed</t>
  </si>
  <si>
    <t>Description/Creditor</t>
  </si>
  <si>
    <t>Emergency Fund / Allowance</t>
  </si>
  <si>
    <t>Tranportation</t>
  </si>
  <si>
    <t>Contribution and Donations</t>
  </si>
  <si>
    <t xml:space="preserve">Cable TV / Internet / </t>
  </si>
  <si>
    <t>Special occasion</t>
  </si>
  <si>
    <t>Rent</t>
  </si>
  <si>
    <t xml:space="preserve">Smoking/Alcohol   </t>
  </si>
  <si>
    <t>CCTB</t>
  </si>
  <si>
    <t xml:space="preserve"> Car / Vehicle</t>
  </si>
  <si>
    <t xml:space="preserve"> Bank Service Fees</t>
  </si>
  <si>
    <t>Rental income</t>
  </si>
  <si>
    <t>Stock Purchase and RRSP</t>
  </si>
  <si>
    <t>Child / Spousal Income</t>
  </si>
  <si>
    <t>Internet Telephone / Cell</t>
  </si>
  <si>
    <t xml:space="preserve">Back  to School </t>
  </si>
  <si>
    <t>Yearly</t>
  </si>
  <si>
    <t xml:space="preserve">  </t>
  </si>
  <si>
    <t xml:space="preserve">408 per week in the first 6 weeks (13.60 x 30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</si>
</sst>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quot;$&quot;* #,##0_);_(&quot;$&quot;* \(#,##0\);_(&quot;$&quot;* &quot;-&quot;??_);_(@_)"/>
    <numFmt numFmtId="166" formatCode="#,##0.00_ ;\-#,##0.00\ "/>
  </numFmts>
  <fonts count="16" x14ac:knownFonts="1">
    <font>
      <sz val="10"/>
      <name val="Arial"/>
    </font>
    <font>
      <sz val="10"/>
      <name val="Arial"/>
    </font>
    <font>
      <sz val="10"/>
      <name val="Arial"/>
      <family val="2"/>
    </font>
    <font>
      <sz val="12"/>
      <name val="Arial"/>
      <family val="2"/>
    </font>
    <font>
      <b/>
      <sz val="12"/>
      <name val="Arial"/>
      <family val="2"/>
    </font>
    <font>
      <b/>
      <sz val="12"/>
      <name val="Arial"/>
      <family val="2"/>
    </font>
    <font>
      <sz val="9"/>
      <name val="Arial"/>
      <family val="2"/>
    </font>
    <font>
      <sz val="14"/>
      <name val="Arial"/>
      <family val="2"/>
    </font>
    <font>
      <b/>
      <sz val="10"/>
      <name val="Arial"/>
      <family val="2"/>
    </font>
    <font>
      <b/>
      <sz val="9"/>
      <name val="Arial"/>
      <family val="2"/>
    </font>
    <font>
      <i/>
      <sz val="9"/>
      <name val="Arial"/>
      <family val="2"/>
    </font>
    <font>
      <sz val="28"/>
      <name val="Arial"/>
      <family val="2"/>
    </font>
    <font>
      <b/>
      <sz val="28"/>
      <name val="Arial"/>
      <family val="2"/>
    </font>
    <font>
      <b/>
      <sz val="7.5"/>
      <name val="Arial"/>
      <family val="2"/>
    </font>
    <font>
      <b/>
      <i/>
      <sz val="9"/>
      <color theme="8" tint="-0.249977111117893"/>
      <name val="Arial"/>
      <family val="2"/>
    </font>
    <font>
      <i/>
      <sz val="9"/>
      <color theme="8" tint="-0.249977111117893"/>
      <name val="Arial"/>
      <family val="2"/>
    </font>
  </fonts>
  <fills count="5">
    <fill>
      <patternFill patternType="none"/>
    </fill>
    <fill>
      <patternFill patternType="gray125"/>
    </fill>
    <fill>
      <patternFill patternType="solid">
        <fgColor rgb="FF822433"/>
        <bgColor indexed="64"/>
      </patternFill>
    </fill>
    <fill>
      <patternFill patternType="solid">
        <fgColor theme="0" tint="-0.34998626667073579"/>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2" fillId="0" borderId="0"/>
  </cellStyleXfs>
  <cellXfs count="214">
    <xf numFmtId="0" fontId="0" fillId="0" borderId="0" xfId="0"/>
    <xf numFmtId="0" fontId="4" fillId="0" borderId="1" xfId="0" applyFont="1" applyFill="1" applyBorder="1" applyProtection="1"/>
    <xf numFmtId="0" fontId="3" fillId="0" borderId="2" xfId="0" applyFont="1" applyFill="1" applyBorder="1" applyProtection="1">
      <protection locked="0"/>
    </xf>
    <xf numFmtId="0" fontId="0" fillId="0" borderId="0" xfId="0" applyProtection="1"/>
    <xf numFmtId="0" fontId="3" fillId="0" borderId="2" xfId="0" applyFont="1" applyBorder="1" applyProtection="1">
      <protection locked="0"/>
    </xf>
    <xf numFmtId="0" fontId="3" fillId="0" borderId="2" xfId="0" applyFont="1" applyFill="1" applyBorder="1" applyAlignment="1" applyProtection="1">
      <alignment wrapText="1"/>
      <protection locked="0"/>
    </xf>
    <xf numFmtId="0" fontId="3" fillId="2" borderId="0" xfId="0" applyFont="1" applyFill="1" applyProtection="1"/>
    <xf numFmtId="44" fontId="3" fillId="2" borderId="0" xfId="2" applyFont="1" applyFill="1" applyProtection="1"/>
    <xf numFmtId="0" fontId="4" fillId="2" borderId="0" xfId="0" applyFont="1" applyFill="1" applyBorder="1" applyAlignment="1" applyProtection="1">
      <alignment horizontal="right"/>
    </xf>
    <xf numFmtId="44" fontId="4" fillId="2" borderId="0" xfId="2" applyFont="1" applyFill="1" applyBorder="1" applyProtection="1"/>
    <xf numFmtId="0" fontId="4" fillId="3" borderId="3" xfId="0" applyFont="1" applyFill="1" applyBorder="1" applyAlignment="1" applyProtection="1">
      <alignment horizontal="center"/>
    </xf>
    <xf numFmtId="0" fontId="4" fillId="3" borderId="1" xfId="0" applyFont="1" applyFill="1" applyBorder="1" applyProtection="1"/>
    <xf numFmtId="0" fontId="0" fillId="0" borderId="0" xfId="0" applyProtection="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0" xfId="0" applyFont="1" applyProtection="1"/>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9" fillId="0" borderId="9" xfId="0" applyFont="1" applyBorder="1" applyAlignment="1" applyProtection="1">
      <alignment wrapText="1"/>
    </xf>
    <xf numFmtId="2" fontId="0" fillId="0" borderId="5" xfId="0" applyNumberFormat="1" applyBorder="1" applyAlignment="1" applyProtection="1">
      <alignment horizontal="center" vertical="center"/>
    </xf>
    <xf numFmtId="0" fontId="14" fillId="0" borderId="10" xfId="0" applyFont="1" applyBorder="1" applyAlignment="1" applyProtection="1">
      <alignment wrapText="1"/>
    </xf>
    <xf numFmtId="2" fontId="15" fillId="0" borderId="5" xfId="0" applyNumberFormat="1"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12" xfId="0" applyFont="1" applyBorder="1" applyAlignment="1" applyProtection="1">
      <alignment horizontal="center" vertical="center" textRotation="90" wrapText="1"/>
    </xf>
    <xf numFmtId="0" fontId="8" fillId="0" borderId="13" xfId="0" applyFont="1" applyBorder="1" applyAlignment="1" applyProtection="1">
      <alignment horizontal="center" vertical="center" wrapText="1"/>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3" fillId="0" borderId="0" xfId="0" applyFont="1" applyProtection="1">
      <protection locked="0"/>
    </xf>
    <xf numFmtId="0" fontId="3" fillId="0" borderId="14" xfId="0" applyFont="1" applyBorder="1" applyAlignment="1" applyProtection="1">
      <alignment vertical="top"/>
      <protection locked="0"/>
    </xf>
    <xf numFmtId="0" fontId="0" fillId="2" borderId="0" xfId="0" applyFill="1" applyProtection="1"/>
    <xf numFmtId="0" fontId="2" fillId="2" borderId="0" xfId="0" applyFont="1" applyFill="1" applyProtection="1"/>
    <xf numFmtId="0" fontId="3" fillId="2" borderId="0" xfId="0" applyFont="1" applyFill="1" applyBorder="1" applyProtection="1"/>
    <xf numFmtId="0" fontId="3" fillId="0" borderId="0" xfId="0" applyFont="1" applyFill="1" applyBorder="1" applyProtection="1"/>
    <xf numFmtId="0" fontId="3" fillId="0" borderId="0" xfId="0" applyFont="1" applyFill="1" applyProtection="1"/>
    <xf numFmtId="0" fontId="0" fillId="0" borderId="0" xfId="0" applyFill="1" applyProtection="1"/>
    <xf numFmtId="0" fontId="3" fillId="2" borderId="7" xfId="0" applyFont="1" applyFill="1" applyBorder="1" applyProtection="1"/>
    <xf numFmtId="0" fontId="3" fillId="0" borderId="0" xfId="0" applyFont="1" applyProtection="1"/>
    <xf numFmtId="0" fontId="2" fillId="4" borderId="0" xfId="0" applyFont="1" applyFill="1" applyProtection="1"/>
    <xf numFmtId="0" fontId="0" fillId="4" borderId="0" xfId="0" applyFill="1" applyProtection="1"/>
    <xf numFmtId="0" fontId="4" fillId="2" borderId="0" xfId="0" applyFont="1" applyFill="1" applyBorder="1" applyProtection="1"/>
    <xf numFmtId="0" fontId="3" fillId="0" borderId="15" xfId="6" applyFont="1" applyFill="1" applyBorder="1" applyProtection="1">
      <protection locked="0"/>
    </xf>
    <xf numFmtId="0" fontId="3" fillId="0" borderId="2" xfId="6" applyFont="1" applyFill="1" applyBorder="1" applyProtection="1">
      <protection locked="0"/>
    </xf>
    <xf numFmtId="0" fontId="3" fillId="0" borderId="14" xfId="6" applyFont="1" applyFill="1" applyBorder="1" applyProtection="1">
      <protection locked="0"/>
    </xf>
    <xf numFmtId="0" fontId="3" fillId="0" borderId="2" xfId="6" applyFont="1" applyFill="1" applyBorder="1" applyAlignment="1" applyProtection="1">
      <alignment horizontal="left"/>
      <protection locked="0"/>
    </xf>
    <xf numFmtId="0" fontId="2" fillId="0" borderId="0" xfId="0" applyFont="1" applyProtection="1">
      <protection locked="0"/>
    </xf>
    <xf numFmtId="164" fontId="3" fillId="0" borderId="0" xfId="0" applyNumberFormat="1" applyFont="1" applyProtection="1">
      <protection locked="0"/>
    </xf>
    <xf numFmtId="44" fontId="3" fillId="0" borderId="0" xfId="0" applyNumberFormat="1" applyFont="1" applyProtection="1">
      <protection locked="0"/>
    </xf>
    <xf numFmtId="17" fontId="2" fillId="0" borderId="5" xfId="0" applyNumberFormat="1" applyFont="1" applyFill="1" applyBorder="1" applyAlignment="1" applyProtection="1">
      <protection locked="0"/>
    </xf>
    <xf numFmtId="17" fontId="2" fillId="0" borderId="12" xfId="0" applyNumberFormat="1" applyFont="1" applyFill="1" applyBorder="1" applyAlignment="1" applyProtection="1">
      <protection locked="0"/>
    </xf>
    <xf numFmtId="17" fontId="2" fillId="0" borderId="16" xfId="0" applyNumberFormat="1" applyFont="1" applyFill="1" applyBorder="1" applyAlignment="1" applyProtection="1">
      <protection locked="0"/>
    </xf>
    <xf numFmtId="17" fontId="2" fillId="0" borderId="17" xfId="0" applyNumberFormat="1" applyFont="1" applyFill="1" applyBorder="1" applyAlignment="1" applyProtection="1">
      <protection locked="0"/>
    </xf>
    <xf numFmtId="0" fontId="3" fillId="0" borderId="14"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4" fillId="0" borderId="0" xfId="0" applyFont="1" applyProtection="1">
      <protection locked="0"/>
    </xf>
    <xf numFmtId="0" fontId="2" fillId="4" borderId="0" xfId="0" applyFont="1" applyFill="1" applyProtection="1">
      <protection locked="0"/>
    </xf>
    <xf numFmtId="0" fontId="0" fillId="0" borderId="0" xfId="0" applyAlignment="1" applyProtection="1"/>
    <xf numFmtId="0" fontId="2" fillId="0" borderId="4" xfId="0" applyFont="1" applyFill="1" applyBorder="1" applyAlignment="1" applyProtection="1">
      <protection locked="0"/>
    </xf>
    <xf numFmtId="17" fontId="6" fillId="0" borderId="19" xfId="0" applyNumberFormat="1" applyFont="1" applyFill="1" applyBorder="1" applyAlignment="1" applyProtection="1">
      <protection locked="0"/>
    </xf>
    <xf numFmtId="17" fontId="6" fillId="0" borderId="20" xfId="0" applyNumberFormat="1" applyFont="1" applyFill="1" applyBorder="1" applyAlignment="1" applyProtection="1">
      <protection locked="0"/>
    </xf>
    <xf numFmtId="0" fontId="4" fillId="0" borderId="0" xfId="0" applyFont="1" applyFill="1" applyBorder="1" applyProtection="1"/>
    <xf numFmtId="2" fontId="6" fillId="0" borderId="9" xfId="0" applyNumberFormat="1" applyFont="1" applyFill="1" applyBorder="1" applyAlignment="1" applyProtection="1">
      <protection locked="0"/>
    </xf>
    <xf numFmtId="2" fontId="6" fillId="0" borderId="19" xfId="0" applyNumberFormat="1" applyFont="1" applyFill="1" applyBorder="1" applyAlignment="1" applyProtection="1">
      <protection locked="0"/>
    </xf>
    <xf numFmtId="2" fontId="2" fillId="0" borderId="10" xfId="0" applyNumberFormat="1" applyFont="1" applyFill="1" applyBorder="1" applyAlignment="1" applyProtection="1">
      <protection locked="0"/>
    </xf>
    <xf numFmtId="2" fontId="2" fillId="0" borderId="5" xfId="0" applyNumberFormat="1" applyFont="1" applyFill="1" applyBorder="1" applyAlignment="1" applyProtection="1">
      <protection locked="0"/>
    </xf>
    <xf numFmtId="2" fontId="2" fillId="0" borderId="11"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166" fontId="3" fillId="0" borderId="21" xfId="2" applyNumberFormat="1" applyFont="1" applyFill="1" applyBorder="1" applyProtection="1">
      <protection locked="0"/>
    </xf>
    <xf numFmtId="166" fontId="3" fillId="2" borderId="0" xfId="2" applyNumberFormat="1" applyFont="1" applyFill="1" applyBorder="1" applyProtection="1"/>
    <xf numFmtId="166" fontId="3" fillId="0" borderId="22" xfId="2" applyNumberFormat="1" applyFont="1" applyBorder="1" applyProtection="1">
      <protection locked="0"/>
    </xf>
    <xf numFmtId="166" fontId="3" fillId="2" borderId="0" xfId="0" applyNumberFormat="1" applyFont="1" applyFill="1" applyBorder="1" applyProtection="1"/>
    <xf numFmtId="166" fontId="3" fillId="2" borderId="0" xfId="0" applyNumberFormat="1" applyFont="1" applyFill="1" applyProtection="1"/>
    <xf numFmtId="166" fontId="4" fillId="0" borderId="23" xfId="2" applyNumberFormat="1" applyFont="1" applyFill="1" applyBorder="1" applyProtection="1"/>
    <xf numFmtId="166" fontId="4" fillId="2" borderId="24" xfId="2" applyNumberFormat="1" applyFont="1" applyFill="1" applyBorder="1" applyAlignment="1" applyProtection="1">
      <alignment horizontal="center"/>
    </xf>
    <xf numFmtId="166" fontId="5" fillId="0" borderId="3" xfId="0" applyNumberFormat="1" applyFont="1" applyFill="1" applyBorder="1" applyProtection="1"/>
    <xf numFmtId="166" fontId="5" fillId="0" borderId="25" xfId="0" applyNumberFormat="1" applyFont="1" applyFill="1" applyBorder="1" applyProtection="1"/>
    <xf numFmtId="166" fontId="5" fillId="0" borderId="25" xfId="0" applyNumberFormat="1" applyFont="1" applyBorder="1" applyProtection="1"/>
    <xf numFmtId="4" fontId="3" fillId="0" borderId="21" xfId="2" applyNumberFormat="1" applyFont="1" applyFill="1" applyBorder="1" applyProtection="1"/>
    <xf numFmtId="4" fontId="3" fillId="0" borderId="22" xfId="2" applyNumberFormat="1" applyFont="1" applyFill="1" applyBorder="1" applyProtection="1"/>
    <xf numFmtId="4" fontId="4" fillId="0" borderId="3" xfId="2" applyNumberFormat="1" applyFont="1" applyFill="1" applyBorder="1" applyProtection="1"/>
    <xf numFmtId="2" fontId="3" fillId="0" borderId="21" xfId="2" applyNumberFormat="1" applyFont="1" applyFill="1" applyBorder="1" applyProtection="1"/>
    <xf numFmtId="2" fontId="4" fillId="0" borderId="23" xfId="2" applyNumberFormat="1" applyFont="1" applyFill="1" applyBorder="1" applyProtection="1"/>
    <xf numFmtId="2" fontId="3" fillId="0" borderId="21" xfId="5" applyNumberFormat="1" applyFont="1" applyBorder="1" applyProtection="1">
      <protection locked="0"/>
    </xf>
    <xf numFmtId="2" fontId="3" fillId="0" borderId="26" xfId="5" applyNumberFormat="1" applyFont="1" applyBorder="1" applyProtection="1">
      <protection locked="0"/>
    </xf>
    <xf numFmtId="2" fontId="3" fillId="0" borderId="22" xfId="5" applyNumberFormat="1" applyFont="1" applyBorder="1" applyProtection="1">
      <protection locked="0"/>
    </xf>
    <xf numFmtId="2" fontId="3" fillId="0" borderId="21" xfId="6" applyNumberFormat="1" applyFont="1" applyFill="1" applyBorder="1" applyProtection="1">
      <protection locked="0"/>
    </xf>
    <xf numFmtId="2" fontId="3" fillId="0" borderId="26" xfId="0" applyNumberFormat="1" applyFont="1" applyFill="1" applyBorder="1" applyProtection="1">
      <protection locked="0"/>
    </xf>
    <xf numFmtId="2" fontId="3" fillId="0" borderId="26" xfId="6" applyNumberFormat="1" applyFont="1" applyFill="1" applyBorder="1" applyProtection="1">
      <protection locked="0"/>
    </xf>
    <xf numFmtId="2" fontId="3" fillId="0" borderId="27" xfId="0" applyNumberFormat="1" applyFont="1" applyFill="1" applyBorder="1" applyProtection="1">
      <protection locked="0"/>
    </xf>
    <xf numFmtId="2" fontId="3" fillId="0" borderId="26" xfId="0" applyNumberFormat="1" applyFont="1" applyBorder="1" applyProtection="1">
      <protection locked="0"/>
    </xf>
    <xf numFmtId="2" fontId="3" fillId="0" borderId="26" xfId="0" applyNumberFormat="1" applyFont="1" applyFill="1" applyBorder="1" applyAlignment="1" applyProtection="1">
      <alignment wrapText="1"/>
      <protection locked="0"/>
    </xf>
    <xf numFmtId="2" fontId="3" fillId="0" borderId="22" xfId="0" applyNumberFormat="1" applyFont="1" applyFill="1" applyBorder="1" applyAlignment="1" applyProtection="1">
      <alignment wrapText="1"/>
      <protection locked="0"/>
    </xf>
    <xf numFmtId="2" fontId="4" fillId="0" borderId="3" xfId="0" applyNumberFormat="1" applyFont="1" applyFill="1" applyBorder="1" applyProtection="1"/>
    <xf numFmtId="2" fontId="4" fillId="2" borderId="0" xfId="0" applyNumberFormat="1" applyFont="1" applyFill="1" applyBorder="1" applyProtection="1"/>
    <xf numFmtId="2" fontId="4" fillId="0" borderId="0" xfId="0" applyNumberFormat="1" applyFont="1" applyFill="1" applyBorder="1" applyProtection="1"/>
    <xf numFmtId="17" fontId="6" fillId="0" borderId="9" xfId="0" applyNumberFormat="1" applyFont="1" applyFill="1" applyBorder="1" applyAlignment="1" applyProtection="1"/>
    <xf numFmtId="17" fontId="6" fillId="0" borderId="19" xfId="0" applyNumberFormat="1" applyFont="1" applyFill="1" applyBorder="1" applyAlignment="1" applyProtection="1"/>
    <xf numFmtId="17" fontId="6" fillId="0" borderId="20" xfId="0" applyNumberFormat="1" applyFont="1" applyFill="1" applyBorder="1" applyAlignment="1" applyProtection="1"/>
    <xf numFmtId="0" fontId="2" fillId="0" borderId="1" xfId="0" applyFont="1" applyFill="1" applyBorder="1" applyAlignment="1" applyProtection="1"/>
    <xf numFmtId="0" fontId="2" fillId="0" borderId="28" xfId="0" applyFont="1" applyFill="1" applyBorder="1" applyAlignment="1" applyProtection="1"/>
    <xf numFmtId="0" fontId="2" fillId="0" borderId="29" xfId="0" applyFont="1" applyFill="1" applyBorder="1" applyAlignment="1" applyProtection="1"/>
    <xf numFmtId="0" fontId="9" fillId="0" borderId="12" xfId="0" applyFont="1" applyBorder="1" applyAlignment="1" applyProtection="1">
      <alignment horizontal="center" vertical="center" textRotation="90" wrapText="1"/>
    </xf>
    <xf numFmtId="0" fontId="8" fillId="0" borderId="12" xfId="0" applyFont="1" applyBorder="1" applyAlignment="1" applyProtection="1">
      <alignment horizontal="center" vertical="center" textRotation="90" shrinkToFit="1"/>
    </xf>
    <xf numFmtId="0" fontId="13" fillId="0" borderId="12" xfId="0" applyFont="1" applyBorder="1" applyAlignment="1" applyProtection="1">
      <alignment horizontal="center" vertical="center" textRotation="90" wrapText="1"/>
    </xf>
    <xf numFmtId="2" fontId="8" fillId="0" borderId="12" xfId="0" applyNumberFormat="1" applyFont="1" applyBorder="1" applyAlignment="1" applyProtection="1">
      <alignment horizontal="center" vertical="center" textRotation="90" wrapText="1"/>
    </xf>
    <xf numFmtId="0" fontId="0" fillId="0" borderId="30" xfId="0" applyBorder="1" applyProtection="1"/>
    <xf numFmtId="165" fontId="2" fillId="0" borderId="30" xfId="2" applyNumberFormat="1" applyFont="1" applyFill="1" applyBorder="1" applyAlignment="1" applyProtection="1">
      <alignment horizontal="center" vertical="center"/>
    </xf>
    <xf numFmtId="2" fontId="0" fillId="0" borderId="4" xfId="0" applyNumberFormat="1" applyBorder="1" applyAlignment="1" applyProtection="1">
      <alignment horizontal="center" vertical="center"/>
    </xf>
    <xf numFmtId="2" fontId="6" fillId="0" borderId="4" xfId="0" applyNumberFormat="1" applyFont="1" applyBorder="1" applyAlignment="1" applyProtection="1">
      <alignment horizontal="center" vertical="center"/>
    </xf>
    <xf numFmtId="166" fontId="3" fillId="0" borderId="21" xfId="0" applyNumberFormat="1" applyFont="1" applyBorder="1" applyProtection="1">
      <protection locked="0"/>
    </xf>
    <xf numFmtId="166" fontId="3" fillId="0" borderId="3" xfId="0" applyNumberFormat="1" applyFont="1" applyBorder="1" applyProtection="1">
      <protection locked="0"/>
    </xf>
    <xf numFmtId="0" fontId="2" fillId="0" borderId="31" xfId="0" applyFont="1" applyFill="1" applyBorder="1" applyAlignment="1" applyProtection="1">
      <protection locked="0"/>
    </xf>
    <xf numFmtId="0" fontId="2" fillId="0" borderId="32" xfId="0" applyFont="1" applyFill="1" applyBorder="1" applyAlignment="1" applyProtection="1">
      <protection locked="0"/>
    </xf>
    <xf numFmtId="0" fontId="2" fillId="0" borderId="3" xfId="0" applyFont="1" applyFill="1" applyBorder="1" applyAlignment="1" applyProtection="1"/>
    <xf numFmtId="166" fontId="3" fillId="0" borderId="3" xfId="2" applyNumberFormat="1" applyFont="1" applyFill="1" applyBorder="1" applyProtection="1">
      <protection locked="0"/>
    </xf>
    <xf numFmtId="166" fontId="3" fillId="0" borderId="23" xfId="2" applyNumberFormat="1" applyFont="1" applyBorder="1" applyProtection="1">
      <protection locked="0"/>
    </xf>
    <xf numFmtId="166" fontId="3" fillId="0" borderId="3" xfId="2" applyNumberFormat="1" applyFont="1" applyBorder="1" applyProtection="1">
      <protection locked="0"/>
    </xf>
    <xf numFmtId="166" fontId="3" fillId="2" borderId="3" xfId="2" applyNumberFormat="1" applyFont="1" applyFill="1" applyBorder="1" applyProtection="1"/>
    <xf numFmtId="43" fontId="3" fillId="3" borderId="3" xfId="1" applyFont="1" applyFill="1" applyBorder="1" applyProtection="1"/>
    <xf numFmtId="2" fontId="3" fillId="0" borderId="23" xfId="4" applyNumberFormat="1" applyFont="1" applyFill="1" applyBorder="1" applyProtection="1"/>
    <xf numFmtId="2" fontId="3" fillId="0" borderId="33" xfId="2" applyNumberFormat="1" applyFont="1" applyFill="1" applyBorder="1" applyProtection="1"/>
    <xf numFmtId="2" fontId="3" fillId="0" borderId="3" xfId="2" applyNumberFormat="1" applyFont="1" applyFill="1" applyBorder="1" applyProtection="1"/>
    <xf numFmtId="15" fontId="0" fillId="0" borderId="0" xfId="0" applyNumberFormat="1" applyProtection="1">
      <protection locked="0"/>
    </xf>
    <xf numFmtId="0" fontId="11" fillId="4" borderId="0" xfId="0" applyFont="1" applyFill="1" applyAlignment="1" applyProtection="1"/>
    <xf numFmtId="0" fontId="0" fillId="0" borderId="0" xfId="0" applyAlignment="1" applyProtection="1"/>
    <xf numFmtId="0" fontId="0" fillId="4" borderId="0" xfId="0" applyFill="1" applyBorder="1" applyAlignment="1" applyProtection="1"/>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3" fillId="0" borderId="35" xfId="0" applyFont="1" applyBorder="1" applyAlignment="1" applyProtection="1">
      <alignment horizontal="center" vertical="top"/>
      <protection locked="0"/>
    </xf>
    <xf numFmtId="0" fontId="3" fillId="0" borderId="36" xfId="0" applyFont="1" applyBorder="1" applyAlignment="1" applyProtection="1">
      <alignment horizontal="center" vertical="top"/>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xf>
    <xf numFmtId="0" fontId="4" fillId="0" borderId="37" xfId="0" applyFont="1" applyFill="1" applyBorder="1" applyAlignment="1" applyProtection="1">
      <alignment horizontal="left"/>
    </xf>
    <xf numFmtId="0" fontId="2" fillId="0" borderId="16" xfId="0" applyFont="1" applyFill="1" applyBorder="1" applyAlignment="1" applyProtection="1">
      <alignment horizontal="left"/>
      <protection locked="0"/>
    </xf>
    <xf numFmtId="0" fontId="2" fillId="0" borderId="37" xfId="0" applyFont="1" applyFill="1" applyBorder="1" applyAlignment="1" applyProtection="1">
      <alignment horizontal="left"/>
      <protection locked="0"/>
    </xf>
    <xf numFmtId="15" fontId="2" fillId="0" borderId="16" xfId="0" applyNumberFormat="1" applyFont="1" applyFill="1" applyBorder="1" applyAlignment="1" applyProtection="1">
      <alignment horizontal="left"/>
      <protection locked="0"/>
    </xf>
    <xf numFmtId="0" fontId="3" fillId="0" borderId="6" xfId="0" applyFont="1" applyFill="1" applyBorder="1" applyAlignment="1" applyProtection="1">
      <alignment horizontal="right"/>
      <protection locked="0"/>
    </xf>
    <xf numFmtId="0" fontId="3" fillId="0" borderId="7" xfId="0" applyFont="1" applyFill="1" applyBorder="1" applyAlignment="1" applyProtection="1">
      <alignment horizontal="right"/>
      <protection locked="0"/>
    </xf>
    <xf numFmtId="0" fontId="3" fillId="0" borderId="8" xfId="0" applyFont="1" applyFill="1" applyBorder="1" applyAlignment="1" applyProtection="1">
      <alignment horizontal="right"/>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0" fontId="3" fillId="0" borderId="18" xfId="0" applyFont="1" applyBorder="1" applyAlignment="1" applyProtection="1">
      <alignment horizontal="right"/>
    </xf>
    <xf numFmtId="0" fontId="3" fillId="0" borderId="35" xfId="0" applyFont="1" applyBorder="1" applyAlignment="1" applyProtection="1">
      <alignment horizontal="right"/>
    </xf>
    <xf numFmtId="0" fontId="3" fillId="0" borderId="36" xfId="0" applyFont="1" applyBorder="1" applyAlignment="1" applyProtection="1">
      <alignment horizontal="right"/>
    </xf>
    <xf numFmtId="0" fontId="3" fillId="0" borderId="6" xfId="0" applyFont="1" applyBorder="1" applyAlignment="1" applyProtection="1">
      <alignment horizontal="right"/>
      <protection locked="0"/>
    </xf>
    <xf numFmtId="0" fontId="3" fillId="0" borderId="7"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34" xfId="0" applyFont="1" applyFill="1" applyBorder="1" applyAlignment="1" applyProtection="1">
      <alignment horizontal="right"/>
      <protection locked="0"/>
    </xf>
    <xf numFmtId="0" fontId="3" fillId="0" borderId="35" xfId="0" applyFont="1" applyFill="1" applyBorder="1" applyAlignment="1" applyProtection="1">
      <alignment horizontal="right"/>
      <protection locked="0"/>
    </xf>
    <xf numFmtId="0" fontId="3" fillId="0" borderId="36" xfId="0" applyFont="1" applyFill="1" applyBorder="1" applyAlignment="1" applyProtection="1">
      <alignment horizontal="right"/>
      <protection locked="0"/>
    </xf>
    <xf numFmtId="0" fontId="4" fillId="0" borderId="14" xfId="0" applyFont="1" applyFill="1" applyBorder="1" applyAlignment="1" applyProtection="1"/>
    <xf numFmtId="0" fontId="4" fillId="0" borderId="0" xfId="0" applyFont="1" applyFill="1" applyBorder="1" applyAlignment="1" applyProtection="1"/>
    <xf numFmtId="0" fontId="4" fillId="0" borderId="18" xfId="0" applyFont="1" applyFill="1" applyBorder="1" applyAlignment="1" applyProtection="1"/>
    <xf numFmtId="0" fontId="4" fillId="0" borderId="1" xfId="0" applyFont="1" applyFill="1" applyBorder="1" applyAlignment="1" applyProtection="1"/>
    <xf numFmtId="0" fontId="4" fillId="0" borderId="24" xfId="0" applyFont="1" applyFill="1" applyBorder="1" applyAlignment="1" applyProtection="1"/>
    <xf numFmtId="0" fontId="4" fillId="0" borderId="25" xfId="0" applyFont="1" applyFill="1" applyBorder="1" applyAlignment="1" applyProtection="1"/>
    <xf numFmtId="0" fontId="3" fillId="0" borderId="14" xfId="0"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3" fillId="0" borderId="18" xfId="0" applyFont="1" applyFill="1" applyBorder="1" applyAlignment="1" applyProtection="1">
      <alignment horizontal="right"/>
      <protection locked="0"/>
    </xf>
    <xf numFmtId="0" fontId="5" fillId="0" borderId="1" xfId="0" applyFont="1" applyBorder="1" applyAlignment="1" applyProtection="1"/>
    <xf numFmtId="0" fontId="5" fillId="0" borderId="24" xfId="0" applyFont="1" applyBorder="1" applyAlignment="1" applyProtection="1"/>
    <xf numFmtId="0" fontId="5" fillId="0" borderId="25" xfId="0" applyFont="1" applyBorder="1" applyAlignment="1" applyProtection="1"/>
    <xf numFmtId="0" fontId="3" fillId="0" borderId="34"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3" fillId="0" borderId="36" xfId="0" applyFont="1" applyBorder="1" applyAlignment="1" applyProtection="1">
      <alignment horizontal="right"/>
      <protection locked="0"/>
    </xf>
    <xf numFmtId="0" fontId="4" fillId="0" borderId="1" xfId="0" applyFont="1" applyBorder="1" applyAlignment="1" applyProtection="1"/>
    <xf numFmtId="0" fontId="4" fillId="0" borderId="24" xfId="0" applyFont="1" applyBorder="1" applyAlignment="1" applyProtection="1"/>
    <xf numFmtId="0" fontId="4" fillId="0" borderId="25" xfId="0" applyFont="1" applyBorder="1" applyAlignment="1" applyProtection="1"/>
    <xf numFmtId="0" fontId="4" fillId="0" borderId="34" xfId="0" applyFont="1" applyBorder="1" applyAlignment="1" applyProtection="1"/>
    <xf numFmtId="0" fontId="4" fillId="0" borderId="35" xfId="0" applyFont="1" applyBorder="1" applyAlignment="1" applyProtection="1"/>
    <xf numFmtId="0" fontId="4" fillId="0" borderId="36" xfId="0" applyFont="1" applyBorder="1" applyAlignment="1" applyProtection="1"/>
    <xf numFmtId="0" fontId="3" fillId="0" borderId="14" xfId="0" applyFont="1" applyFill="1" applyBorder="1" applyAlignment="1" applyProtection="1">
      <alignment horizontal="right"/>
    </xf>
    <xf numFmtId="0" fontId="3" fillId="0" borderId="0" xfId="0" applyFont="1" applyFill="1" applyBorder="1" applyAlignment="1" applyProtection="1">
      <alignment horizontal="right"/>
    </xf>
    <xf numFmtId="0" fontId="3" fillId="0" borderId="18" xfId="0" applyFont="1" applyFill="1" applyBorder="1" applyAlignment="1" applyProtection="1">
      <alignment horizontal="right"/>
    </xf>
    <xf numFmtId="0" fontId="4" fillId="0" borderId="1" xfId="0" applyFont="1" applyFill="1" applyBorder="1" applyAlignment="1" applyProtection="1">
      <alignment horizontal="left"/>
    </xf>
    <xf numFmtId="0" fontId="4" fillId="0" borderId="24" xfId="0" applyFont="1" applyFill="1" applyBorder="1" applyAlignment="1" applyProtection="1">
      <alignment horizontal="left"/>
    </xf>
    <xf numFmtId="0" fontId="4" fillId="0" borderId="25" xfId="0" applyFont="1" applyFill="1" applyBorder="1" applyAlignment="1" applyProtection="1">
      <alignment horizontal="left"/>
    </xf>
    <xf numFmtId="0" fontId="3" fillId="0" borderId="6" xfId="0" applyFont="1" applyFill="1" applyBorder="1" applyAlignment="1" applyProtection="1">
      <alignment horizontal="right"/>
    </xf>
    <xf numFmtId="0" fontId="3" fillId="0" borderId="7" xfId="0" applyFont="1" applyBorder="1" applyAlignment="1" applyProtection="1">
      <alignment horizontal="right"/>
    </xf>
    <xf numFmtId="0" fontId="3" fillId="0" borderId="34" xfId="0" applyFont="1" applyFill="1" applyBorder="1" applyAlignment="1" applyProtection="1">
      <alignment horizontal="right"/>
    </xf>
    <xf numFmtId="0" fontId="4" fillId="0" borderId="1" xfId="0" applyFont="1" applyFill="1" applyBorder="1" applyAlignment="1" applyProtection="1">
      <alignment horizontal="right"/>
    </xf>
    <xf numFmtId="0" fontId="4" fillId="0" borderId="25" xfId="0" applyFont="1" applyFill="1" applyBorder="1" applyAlignment="1" applyProtection="1">
      <alignment horizontal="right"/>
    </xf>
    <xf numFmtId="4" fontId="3" fillId="0" borderId="14"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4" fillId="3" borderId="1" xfId="0" applyFont="1" applyFill="1" applyBorder="1" applyAlignment="1" applyProtection="1">
      <alignment horizontal="left"/>
    </xf>
    <xf numFmtId="0" fontId="4" fillId="3" borderId="24" xfId="0" applyFont="1" applyFill="1" applyBorder="1" applyAlignment="1" applyProtection="1">
      <alignment horizontal="left"/>
    </xf>
    <xf numFmtId="0" fontId="4" fillId="3" borderId="25" xfId="0" applyFont="1" applyFill="1" applyBorder="1" applyAlignment="1" applyProtection="1">
      <alignment horizontal="left"/>
    </xf>
    <xf numFmtId="0" fontId="4" fillId="3" borderId="8" xfId="0" applyFont="1" applyFill="1" applyBorder="1" applyAlignment="1" applyProtection="1">
      <alignment horizontal="left"/>
    </xf>
    <xf numFmtId="0" fontId="3" fillId="0" borderId="7" xfId="0" applyFont="1" applyFill="1" applyBorder="1" applyAlignment="1" applyProtection="1">
      <alignment horizontal="right"/>
    </xf>
    <xf numFmtId="4" fontId="4" fillId="0" borderId="1" xfId="0" applyNumberFormat="1" applyFont="1" applyFill="1" applyBorder="1" applyAlignment="1" applyProtection="1">
      <alignment horizontal="right"/>
    </xf>
    <xf numFmtId="0" fontId="3" fillId="0" borderId="24" xfId="0" applyFont="1" applyBorder="1" applyAlignment="1" applyProtection="1">
      <alignment horizontal="right"/>
    </xf>
    <xf numFmtId="0" fontId="4" fillId="3" borderId="1" xfId="0" applyFont="1" applyFill="1" applyBorder="1" applyAlignment="1" applyProtection="1"/>
    <xf numFmtId="0" fontId="4" fillId="3" borderId="24" xfId="0" applyFont="1" applyFill="1" applyBorder="1" applyAlignment="1" applyProtection="1"/>
    <xf numFmtId="0" fontId="4" fillId="3" borderId="25" xfId="0" applyFont="1" applyFill="1" applyBorder="1" applyAlignment="1" applyProtection="1"/>
    <xf numFmtId="0" fontId="3" fillId="3" borderId="24" xfId="0" applyFont="1" applyFill="1" applyBorder="1" applyAlignment="1" applyProtection="1">
      <alignment horizontal="left"/>
    </xf>
    <xf numFmtId="0" fontId="3" fillId="3" borderId="8" xfId="0" applyFont="1" applyFill="1" applyBorder="1" applyAlignment="1" applyProtection="1">
      <alignment horizontal="left"/>
    </xf>
    <xf numFmtId="0" fontId="2" fillId="0" borderId="30" xfId="0" applyFont="1" applyFill="1" applyBorder="1" applyAlignment="1" applyProtection="1">
      <alignment horizontal="center"/>
    </xf>
    <xf numFmtId="0" fontId="0" fillId="0" borderId="30" xfId="0" applyFill="1" applyBorder="1" applyAlignment="1" applyProtection="1">
      <alignment horizontal="center"/>
    </xf>
    <xf numFmtId="0" fontId="10" fillId="0" borderId="30" xfId="0" applyFont="1" applyFill="1" applyBorder="1" applyAlignment="1" applyProtection="1">
      <alignment horizontal="left"/>
    </xf>
  </cellXfs>
  <cellStyles count="7">
    <cellStyle name="Comma" xfId="1" builtinId="3"/>
    <cellStyle name="Currency" xfId="2" builtinId="4"/>
    <cellStyle name="Currency 2" xfId="3" xr:uid="{00000000-0005-0000-0000-000002000000}"/>
    <cellStyle name="Currency_Budget" xfId="4" xr:uid="{00000000-0005-0000-0000-000003000000}"/>
    <cellStyle name="Currency_MM Budget Nov 28 2007" xfId="5" xr:uid="{00000000-0005-0000-0000-000004000000}"/>
    <cellStyle name="Normal" xfId="0" builtinId="0"/>
    <cellStyle name="Normal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2</xdr:row>
      <xdr:rowOff>209550</xdr:rowOff>
    </xdr:from>
    <xdr:to>
      <xdr:col>10</xdr:col>
      <xdr:colOff>1162050</xdr:colOff>
      <xdr:row>6</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33800" y="571500"/>
          <a:ext cx="70866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Income for first 6 weeks = 15.00 per hour</a:t>
          </a:r>
          <a:r>
            <a:rPr lang="en-CA" sz="1100" baseline="0"/>
            <a:t> for 30 Hours per week.  You are paid for two weeks at a time so your Gross Income from YEP is estimated at 900. Deductions in the first six weeks include Federal Tax (estimated at 64.00 per pay period). Your Net Income for a two week pay period is estimated at 836 (Note that CPP and EI are deducted during work expreience and your hours of work could increase.) All figures are estimates used for Spending Plan Purposes. </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2"/>
  <sheetViews>
    <sheetView tabSelected="1" zoomScaleNormal="100" workbookViewId="0">
      <selection activeCell="N15" sqref="N15"/>
    </sheetView>
  </sheetViews>
  <sheetFormatPr defaultRowHeight="17.25" customHeight="1" x14ac:dyDescent="0.2"/>
  <cols>
    <col min="1" max="1" width="1.85546875" style="3" customWidth="1"/>
    <col min="2" max="3" width="11.5703125" style="12" customWidth="1"/>
    <col min="4" max="4" width="18.28515625" style="12" customWidth="1"/>
    <col min="5" max="5" width="10.85546875" style="12" customWidth="1"/>
    <col min="6" max="7" width="18.85546875" style="12" customWidth="1"/>
    <col min="8" max="8" width="3.5703125" style="3" customWidth="1"/>
    <col min="9" max="9" width="30.7109375" style="12" customWidth="1"/>
    <col min="10" max="11" width="18.7109375" style="12" customWidth="1"/>
    <col min="12" max="12" width="1.7109375" style="3" customWidth="1"/>
    <col min="13" max="13" width="9.140625" style="12"/>
    <col min="14" max="14" width="44.140625" style="12" customWidth="1"/>
    <col min="15" max="15" width="18.5703125" style="12" customWidth="1"/>
    <col min="16" max="16" width="24.42578125" style="12" customWidth="1"/>
    <col min="17" max="17" width="11" style="12" bestFit="1" customWidth="1"/>
    <col min="18" max="16384" width="9.140625" style="12"/>
  </cols>
  <sheetData>
    <row r="1" spans="1:12" s="3" customFormat="1" ht="11.45" customHeight="1" x14ac:dyDescent="0.2">
      <c r="A1" s="32"/>
      <c r="B1" s="33"/>
      <c r="C1" s="33"/>
      <c r="D1" s="33"/>
      <c r="E1" s="33"/>
      <c r="F1" s="33"/>
      <c r="G1" s="33"/>
      <c r="H1" s="33"/>
      <c r="I1" s="32"/>
      <c r="J1" s="32"/>
      <c r="K1" s="32"/>
      <c r="L1" s="32"/>
    </row>
    <row r="2" spans="1:12" ht="17.25" customHeight="1" x14ac:dyDescent="0.2">
      <c r="A2" s="32"/>
      <c r="B2" s="40"/>
      <c r="C2" s="58"/>
      <c r="D2" s="40"/>
      <c r="E2" s="126" t="s">
        <v>90</v>
      </c>
      <c r="F2" s="127"/>
      <c r="G2" s="127"/>
      <c r="H2" s="127"/>
      <c r="I2" s="127"/>
      <c r="J2" s="128"/>
      <c r="K2" s="127"/>
      <c r="L2" s="32"/>
    </row>
    <row r="3" spans="1:12" ht="17.25" customHeight="1" x14ac:dyDescent="0.2">
      <c r="A3" s="32"/>
      <c r="B3" s="40"/>
      <c r="C3" s="58"/>
      <c r="D3" s="40"/>
      <c r="E3" s="127"/>
      <c r="F3" s="127"/>
      <c r="G3" s="127"/>
      <c r="H3" s="127"/>
      <c r="I3" s="127"/>
      <c r="J3" s="127"/>
      <c r="K3" s="127"/>
      <c r="L3" s="32"/>
    </row>
    <row r="4" spans="1:12" ht="17.25" customHeight="1" x14ac:dyDescent="0.2">
      <c r="A4" s="32"/>
      <c r="B4" s="40"/>
      <c r="C4" s="58"/>
      <c r="D4" s="40"/>
      <c r="E4" s="59"/>
      <c r="F4" s="40"/>
      <c r="G4" s="40"/>
      <c r="H4" s="40"/>
      <c r="I4" s="41"/>
      <c r="J4" s="127"/>
      <c r="K4" s="127"/>
      <c r="L4" s="32"/>
    </row>
    <row r="5" spans="1:12" ht="17.25" customHeight="1" x14ac:dyDescent="0.25">
      <c r="A5" s="32"/>
      <c r="B5" s="143" t="s">
        <v>75</v>
      </c>
      <c r="C5" s="144"/>
      <c r="D5" s="145"/>
      <c r="E5" s="146"/>
      <c r="F5" s="40"/>
      <c r="G5" s="40"/>
      <c r="H5" s="40"/>
      <c r="I5" s="41"/>
      <c r="J5" s="127"/>
      <c r="K5" s="127"/>
      <c r="L5" s="32"/>
    </row>
    <row r="6" spans="1:12" ht="17.25" customHeight="1" x14ac:dyDescent="0.25">
      <c r="A6" s="32"/>
      <c r="B6" s="143" t="s">
        <v>76</v>
      </c>
      <c r="C6" s="144"/>
      <c r="D6" s="147"/>
      <c r="E6" s="146"/>
      <c r="F6" s="40"/>
      <c r="G6" s="40"/>
      <c r="H6" s="40"/>
      <c r="I6" s="41"/>
      <c r="J6" s="127"/>
      <c r="K6" s="127"/>
      <c r="L6" s="32"/>
    </row>
    <row r="7" spans="1:12" ht="17.25" customHeight="1" x14ac:dyDescent="0.25">
      <c r="A7" s="32"/>
      <c r="B7" s="143" t="s">
        <v>83</v>
      </c>
      <c r="C7" s="144"/>
      <c r="D7" s="145"/>
      <c r="E7" s="146"/>
      <c r="F7" s="40"/>
      <c r="G7" s="40"/>
      <c r="H7" s="40"/>
      <c r="I7" s="41"/>
      <c r="J7" s="127"/>
      <c r="K7" s="127"/>
      <c r="L7" s="32"/>
    </row>
    <row r="8" spans="1:12" s="3" customFormat="1" ht="9" customHeight="1" thickBot="1" x14ac:dyDescent="0.25">
      <c r="A8" s="32"/>
      <c r="B8" s="33"/>
      <c r="C8" s="33"/>
      <c r="D8" s="33"/>
      <c r="E8" s="33"/>
      <c r="F8" s="33"/>
      <c r="G8" s="33"/>
      <c r="H8" s="33"/>
      <c r="I8" s="32"/>
      <c r="J8" s="32"/>
      <c r="K8" s="32"/>
      <c r="L8" s="32"/>
    </row>
    <row r="9" spans="1:12" s="30" customFormat="1" ht="17.25" customHeight="1" thickBot="1" x14ac:dyDescent="0.3">
      <c r="A9" s="6"/>
      <c r="B9" s="206" t="s">
        <v>10</v>
      </c>
      <c r="C9" s="207"/>
      <c r="D9" s="207"/>
      <c r="E9" s="208"/>
      <c r="F9" s="10" t="s">
        <v>8</v>
      </c>
      <c r="G9" s="10" t="s">
        <v>9</v>
      </c>
      <c r="H9" s="6"/>
      <c r="I9" s="199" t="s">
        <v>15</v>
      </c>
      <c r="J9" s="209"/>
      <c r="K9" s="210"/>
      <c r="L9" s="32"/>
    </row>
    <row r="10" spans="1:12" s="30" customFormat="1" ht="17.25" customHeight="1" thickBot="1" x14ac:dyDescent="0.3">
      <c r="A10" s="6"/>
      <c r="B10" s="168" t="s">
        <v>17</v>
      </c>
      <c r="C10" s="169"/>
      <c r="D10" s="169"/>
      <c r="E10" s="170"/>
      <c r="F10" s="7"/>
      <c r="G10" s="7"/>
      <c r="H10" s="6"/>
      <c r="I10" s="197" t="s">
        <v>37</v>
      </c>
      <c r="J10" s="198"/>
      <c r="K10" s="85"/>
      <c r="L10" s="6"/>
    </row>
    <row r="11" spans="1:12" s="30" customFormat="1" ht="17.25" customHeight="1" thickBot="1" x14ac:dyDescent="0.25">
      <c r="A11" s="6"/>
      <c r="B11" s="101" t="s">
        <v>96</v>
      </c>
      <c r="C11" s="102" t="s">
        <v>93</v>
      </c>
      <c r="D11" s="102" t="s">
        <v>97</v>
      </c>
      <c r="E11" s="103" t="s">
        <v>98</v>
      </c>
      <c r="F11" s="7"/>
      <c r="G11" s="7"/>
      <c r="H11" s="6"/>
      <c r="I11" s="197" t="s">
        <v>109</v>
      </c>
      <c r="J11" s="198"/>
      <c r="K11" s="86"/>
      <c r="L11" s="6"/>
    </row>
    <row r="12" spans="1:12" s="30" customFormat="1" ht="17.25" customHeight="1" thickBot="1" x14ac:dyDescent="0.25">
      <c r="A12" s="6"/>
      <c r="B12" s="116" t="s">
        <v>96</v>
      </c>
      <c r="C12" s="115"/>
      <c r="D12" s="60"/>
      <c r="E12" s="114" t="s">
        <v>115</v>
      </c>
      <c r="F12" s="117"/>
      <c r="G12" s="70"/>
      <c r="H12" s="6"/>
      <c r="I12" s="197" t="s">
        <v>106</v>
      </c>
      <c r="J12" s="198"/>
      <c r="K12" s="86"/>
      <c r="L12" s="6"/>
    </row>
    <row r="13" spans="1:12" s="30" customFormat="1" ht="17.25" customHeight="1" thickBot="1" x14ac:dyDescent="0.25">
      <c r="A13" s="6"/>
      <c r="B13" s="171" t="s">
        <v>104</v>
      </c>
      <c r="C13" s="172"/>
      <c r="D13" s="172"/>
      <c r="E13" s="172"/>
      <c r="F13" s="117"/>
      <c r="G13" s="70"/>
      <c r="H13" s="6"/>
      <c r="I13" s="197" t="s">
        <v>111</v>
      </c>
      <c r="J13" s="198"/>
      <c r="K13" s="86"/>
      <c r="L13" s="6"/>
    </row>
    <row r="14" spans="1:12" s="30" customFormat="1" ht="17.25" customHeight="1" thickBot="1" x14ac:dyDescent="0.25">
      <c r="A14" s="6"/>
      <c r="B14" s="171" t="s">
        <v>39</v>
      </c>
      <c r="C14" s="172"/>
      <c r="D14" s="172"/>
      <c r="E14" s="172"/>
      <c r="F14" s="117"/>
      <c r="G14" s="70"/>
      <c r="H14" s="6"/>
      <c r="I14" s="197" t="s">
        <v>63</v>
      </c>
      <c r="J14" s="160"/>
      <c r="K14" s="86"/>
      <c r="L14" s="6"/>
    </row>
    <row r="15" spans="1:12" s="30" customFormat="1" ht="17.25" customHeight="1" thickBot="1" x14ac:dyDescent="0.25">
      <c r="A15" s="6"/>
      <c r="B15" s="171" t="s">
        <v>47</v>
      </c>
      <c r="C15" s="172"/>
      <c r="D15" s="172"/>
      <c r="E15" s="172"/>
      <c r="F15" s="117"/>
      <c r="G15" s="70"/>
      <c r="H15" s="6"/>
      <c r="I15" s="197"/>
      <c r="J15" s="160"/>
      <c r="K15" s="87"/>
      <c r="L15" s="6"/>
    </row>
    <row r="16" spans="1:12" s="30" customFormat="1" ht="17.25" customHeight="1" thickBot="1" x14ac:dyDescent="0.3">
      <c r="A16" s="6"/>
      <c r="B16" s="162" t="s">
        <v>48</v>
      </c>
      <c r="C16" s="163"/>
      <c r="D16" s="163"/>
      <c r="E16" s="163"/>
      <c r="F16" s="117"/>
      <c r="G16" s="70"/>
      <c r="H16" s="6"/>
      <c r="I16" s="204" t="s">
        <v>16</v>
      </c>
      <c r="J16" s="205"/>
      <c r="K16" s="122">
        <f>SUM(K10:K15)</f>
        <v>0</v>
      </c>
      <c r="L16" s="6"/>
    </row>
    <row r="17" spans="1:17" s="30" customFormat="1" ht="17.25" customHeight="1" thickBot="1" x14ac:dyDescent="0.3">
      <c r="A17" s="6"/>
      <c r="B17" s="168" t="s">
        <v>2</v>
      </c>
      <c r="C17" s="169"/>
      <c r="D17" s="169"/>
      <c r="E17" s="170"/>
      <c r="F17" s="71"/>
      <c r="G17" s="71"/>
      <c r="H17" s="6"/>
      <c r="I17" s="8"/>
      <c r="J17" s="8"/>
      <c r="K17" s="9"/>
      <c r="L17" s="6"/>
    </row>
    <row r="18" spans="1:17" s="30" customFormat="1" ht="17.25" customHeight="1" thickBot="1" x14ac:dyDescent="0.3">
      <c r="A18" s="6"/>
      <c r="B18" s="148" t="s">
        <v>40</v>
      </c>
      <c r="C18" s="149"/>
      <c r="D18" s="149"/>
      <c r="E18" s="150"/>
      <c r="F18" s="117"/>
      <c r="G18" s="70"/>
      <c r="H18" s="6"/>
      <c r="I18" s="199" t="s">
        <v>68</v>
      </c>
      <c r="J18" s="200"/>
      <c r="K18" s="201"/>
      <c r="L18" s="6"/>
    </row>
    <row r="19" spans="1:17" s="30" customFormat="1" ht="17.25" customHeight="1" thickBot="1" x14ac:dyDescent="0.25">
      <c r="A19" s="6"/>
      <c r="B19" s="171"/>
      <c r="C19" s="172"/>
      <c r="D19" s="172"/>
      <c r="E19" s="173"/>
      <c r="F19" s="117"/>
      <c r="G19" s="70"/>
      <c r="H19" s="6"/>
      <c r="I19" s="192" t="s">
        <v>45</v>
      </c>
      <c r="J19" s="193"/>
      <c r="K19" s="80">
        <f>SUM(K16)</f>
        <v>0</v>
      </c>
      <c r="L19" s="6"/>
    </row>
    <row r="20" spans="1:17" s="30" customFormat="1" ht="17.25" customHeight="1" thickBot="1" x14ac:dyDescent="0.25">
      <c r="A20" s="6"/>
      <c r="B20" s="162"/>
      <c r="C20" s="163"/>
      <c r="D20" s="163"/>
      <c r="E20" s="164"/>
      <c r="F20" s="119"/>
      <c r="G20" s="70"/>
      <c r="H20" s="6"/>
      <c r="I20" s="194" t="s">
        <v>46</v>
      </c>
      <c r="J20" s="154"/>
      <c r="K20" s="81">
        <f>F83</f>
        <v>0</v>
      </c>
      <c r="L20" s="6"/>
    </row>
    <row r="21" spans="1:17" s="30" customFormat="1" ht="17.25" customHeight="1" thickBot="1" x14ac:dyDescent="0.3">
      <c r="A21" s="6"/>
      <c r="B21" s="168" t="s">
        <v>0</v>
      </c>
      <c r="C21" s="169"/>
      <c r="D21" s="169"/>
      <c r="E21" s="170"/>
      <c r="F21" s="120"/>
      <c r="G21" s="71"/>
      <c r="H21" s="6"/>
      <c r="I21" s="195" t="s">
        <v>65</v>
      </c>
      <c r="J21" s="196"/>
      <c r="K21" s="82">
        <f>K19-K20</f>
        <v>0</v>
      </c>
      <c r="L21" s="6"/>
    </row>
    <row r="22" spans="1:17" s="30" customFormat="1" ht="17.25" customHeight="1" thickBot="1" x14ac:dyDescent="0.25">
      <c r="A22" s="6"/>
      <c r="B22" s="156" t="s">
        <v>32</v>
      </c>
      <c r="C22" s="157"/>
      <c r="D22" s="157"/>
      <c r="E22" s="158"/>
      <c r="F22" s="118"/>
      <c r="G22" s="70"/>
      <c r="H22" s="6"/>
      <c r="I22" s="6"/>
      <c r="J22" s="6"/>
      <c r="K22" s="7"/>
      <c r="L22" s="6"/>
    </row>
    <row r="23" spans="1:17" s="30" customFormat="1" ht="17.25" customHeight="1" thickBot="1" x14ac:dyDescent="0.3">
      <c r="A23" s="6"/>
      <c r="B23" s="159" t="s">
        <v>112</v>
      </c>
      <c r="C23" s="160"/>
      <c r="D23" s="160"/>
      <c r="E23" s="161"/>
      <c r="F23" s="72"/>
      <c r="G23" s="70"/>
      <c r="H23" s="6"/>
      <c r="I23" s="199" t="s">
        <v>67</v>
      </c>
      <c r="J23" s="200"/>
      <c r="K23" s="202"/>
      <c r="L23" s="6"/>
    </row>
    <row r="24" spans="1:17" s="30" customFormat="1" ht="17.25" customHeight="1" thickBot="1" x14ac:dyDescent="0.25">
      <c r="A24" s="6"/>
      <c r="B24" s="159" t="s">
        <v>49</v>
      </c>
      <c r="C24" s="160"/>
      <c r="D24" s="160"/>
      <c r="E24" s="161"/>
      <c r="F24" s="72"/>
      <c r="G24" s="70"/>
      <c r="H24" s="6"/>
      <c r="I24" s="192" t="s">
        <v>18</v>
      </c>
      <c r="J24" s="203"/>
      <c r="K24" s="83">
        <f>SUM(F12:F20)+(SUM(G12:G20)/12)</f>
        <v>0</v>
      </c>
      <c r="L24" s="6"/>
      <c r="O24" s="48"/>
      <c r="P24" s="48"/>
      <c r="Q24" s="48"/>
    </row>
    <row r="25" spans="1:17" s="30" customFormat="1" ht="17.25" customHeight="1" thickBot="1" x14ac:dyDescent="0.25">
      <c r="A25" s="6"/>
      <c r="B25" s="159" t="s">
        <v>41</v>
      </c>
      <c r="C25" s="160"/>
      <c r="D25" s="160"/>
      <c r="E25" s="161"/>
      <c r="F25" s="72"/>
      <c r="G25" s="70"/>
      <c r="H25" s="6"/>
      <c r="I25" s="186" t="s">
        <v>0</v>
      </c>
      <c r="J25" s="187"/>
      <c r="K25" s="124">
        <f>SUM(F22:F26)+(SUM(G22:G26)/12)</f>
        <v>0</v>
      </c>
      <c r="L25" s="6"/>
      <c r="O25" s="48"/>
      <c r="P25" s="48"/>
      <c r="Q25" s="48"/>
    </row>
    <row r="26" spans="1:17" s="30" customFormat="1" ht="17.25" customHeight="1" thickBot="1" x14ac:dyDescent="0.25">
      <c r="A26" s="6"/>
      <c r="B26" s="177" t="s">
        <v>102</v>
      </c>
      <c r="C26" s="178"/>
      <c r="D26" s="178"/>
      <c r="E26" s="179"/>
      <c r="F26" s="72"/>
      <c r="G26" s="70"/>
      <c r="H26" s="6"/>
      <c r="I26" s="186" t="s">
        <v>1</v>
      </c>
      <c r="J26" s="187"/>
      <c r="K26" s="123">
        <f>F27+(G27/12)</f>
        <v>0</v>
      </c>
      <c r="L26" s="6"/>
      <c r="O26" s="48"/>
      <c r="P26" s="48"/>
      <c r="Q26" s="48"/>
    </row>
    <row r="27" spans="1:17" s="30" customFormat="1" ht="17.25" customHeight="1" thickBot="1" x14ac:dyDescent="0.3">
      <c r="A27" s="6"/>
      <c r="B27" s="168" t="s">
        <v>38</v>
      </c>
      <c r="C27" s="169"/>
      <c r="D27" s="169"/>
      <c r="E27" s="170"/>
      <c r="F27" s="72"/>
      <c r="G27" s="70"/>
      <c r="H27" s="6"/>
      <c r="I27" s="186" t="s">
        <v>12</v>
      </c>
      <c r="J27" s="151"/>
      <c r="K27" s="83">
        <f>SUM(F29:F31)+(SUM(G29:G31)/12)</f>
        <v>0</v>
      </c>
      <c r="L27" s="6"/>
      <c r="O27" s="49"/>
      <c r="P27" s="48"/>
    </row>
    <row r="28" spans="1:17" s="30" customFormat="1" ht="17.25" customHeight="1" thickBot="1" x14ac:dyDescent="0.3">
      <c r="A28" s="6"/>
      <c r="B28" s="168" t="s">
        <v>12</v>
      </c>
      <c r="C28" s="169"/>
      <c r="D28" s="169"/>
      <c r="E28" s="170"/>
      <c r="F28" s="120"/>
      <c r="G28" s="71"/>
      <c r="H28" s="6"/>
      <c r="I28" s="186" t="s">
        <v>91</v>
      </c>
      <c r="J28" s="151"/>
      <c r="K28" s="83">
        <f>SUM(F33:F36)+(SUM(G33:G36)/12)</f>
        <v>0</v>
      </c>
      <c r="L28" s="6"/>
      <c r="O28" s="49"/>
      <c r="P28" s="48"/>
    </row>
    <row r="29" spans="1:17" s="30" customFormat="1" ht="17.25" customHeight="1" thickBot="1" x14ac:dyDescent="0.25">
      <c r="A29" s="6"/>
      <c r="B29" s="148" t="s">
        <v>108</v>
      </c>
      <c r="C29" s="149"/>
      <c r="D29" s="149"/>
      <c r="E29" s="150"/>
      <c r="F29" s="118"/>
      <c r="G29" s="70"/>
      <c r="H29" s="6"/>
      <c r="I29" s="186" t="s">
        <v>64</v>
      </c>
      <c r="J29" s="151"/>
      <c r="K29" s="83">
        <f>SUM(F38:F42)+(SUM(G38:G42)/12)-F40</f>
        <v>0</v>
      </c>
      <c r="L29" s="6"/>
      <c r="O29" s="49"/>
      <c r="P29" s="48"/>
    </row>
    <row r="30" spans="1:17" s="30" customFormat="1" ht="17.25" customHeight="1" thickBot="1" x14ac:dyDescent="0.25">
      <c r="A30" s="6"/>
      <c r="B30" s="171" t="s">
        <v>50</v>
      </c>
      <c r="C30" s="172"/>
      <c r="D30" s="172"/>
      <c r="E30" s="173"/>
      <c r="F30" s="72"/>
      <c r="G30" s="70"/>
      <c r="H30" s="6"/>
      <c r="I30" s="186" t="s">
        <v>13</v>
      </c>
      <c r="J30" s="152"/>
      <c r="K30" s="83">
        <f>SUM(F43)+(SUM(G43)/12)</f>
        <v>0</v>
      </c>
      <c r="L30" s="6"/>
      <c r="O30" s="49"/>
      <c r="P30" s="48"/>
    </row>
    <row r="31" spans="1:17" s="30" customFormat="1" ht="17.25" customHeight="1" thickBot="1" x14ac:dyDescent="0.25">
      <c r="A31" s="6"/>
      <c r="B31" s="162" t="s">
        <v>74</v>
      </c>
      <c r="C31" s="163"/>
      <c r="D31" s="163"/>
      <c r="E31" s="164"/>
      <c r="F31" s="72"/>
      <c r="G31" s="70"/>
      <c r="H31" s="6"/>
      <c r="I31" s="186" t="s">
        <v>5</v>
      </c>
      <c r="J31" s="152"/>
      <c r="K31" s="83">
        <f>SUM(F45:F48)+(SUM(G45:G48)/12)</f>
        <v>0</v>
      </c>
      <c r="L31" s="6"/>
      <c r="O31" s="49"/>
      <c r="P31" s="48"/>
    </row>
    <row r="32" spans="1:17" s="30" customFormat="1" ht="17.25" customHeight="1" thickBot="1" x14ac:dyDescent="0.3">
      <c r="A32" s="6"/>
      <c r="B32" s="189" t="s">
        <v>22</v>
      </c>
      <c r="C32" s="190"/>
      <c r="D32" s="190"/>
      <c r="E32" s="191"/>
      <c r="F32" s="120"/>
      <c r="G32" s="71"/>
      <c r="H32" s="6"/>
      <c r="I32" s="186" t="s">
        <v>6</v>
      </c>
      <c r="J32" s="152"/>
      <c r="K32" s="83">
        <f>SUM(F50:F52)+(SUM(G50:G52)/12)</f>
        <v>0</v>
      </c>
      <c r="L32" s="6"/>
      <c r="O32" s="49"/>
      <c r="P32" s="48"/>
    </row>
    <row r="33" spans="1:16" s="30" customFormat="1" ht="17.25" customHeight="1" thickBot="1" x14ac:dyDescent="0.25">
      <c r="A33" s="6"/>
      <c r="B33" s="148" t="s">
        <v>23</v>
      </c>
      <c r="C33" s="149"/>
      <c r="D33" s="149"/>
      <c r="E33" s="150"/>
      <c r="F33" s="118"/>
      <c r="G33" s="70"/>
      <c r="H33" s="6"/>
      <c r="I33" s="186" t="s">
        <v>7</v>
      </c>
      <c r="J33" s="152"/>
      <c r="K33" s="83">
        <f>SUM(F54:F55)+(SUM(G54:G55)/12)</f>
        <v>0</v>
      </c>
      <c r="L33" s="6"/>
      <c r="O33" s="49"/>
      <c r="P33" s="48"/>
    </row>
    <row r="34" spans="1:16" s="30" customFormat="1" ht="17.25" customHeight="1" thickBot="1" x14ac:dyDescent="0.25">
      <c r="A34" s="6"/>
      <c r="B34" s="171" t="s">
        <v>80</v>
      </c>
      <c r="C34" s="172"/>
      <c r="D34" s="172"/>
      <c r="E34" s="173"/>
      <c r="F34" s="72"/>
      <c r="G34" s="70"/>
      <c r="H34" s="6"/>
      <c r="I34" s="186" t="s">
        <v>84</v>
      </c>
      <c r="J34" s="152"/>
      <c r="K34" s="83">
        <f>(F56+(G56)/12)</f>
        <v>0</v>
      </c>
      <c r="L34" s="6"/>
      <c r="O34" s="49"/>
      <c r="P34" s="48"/>
    </row>
    <row r="35" spans="1:16" s="30" customFormat="1" ht="17.25" customHeight="1" thickBot="1" x14ac:dyDescent="0.25">
      <c r="A35" s="6"/>
      <c r="B35" s="171" t="s">
        <v>107</v>
      </c>
      <c r="C35" s="172"/>
      <c r="D35" s="172"/>
      <c r="E35" s="173"/>
      <c r="F35" s="72"/>
      <c r="G35" s="70"/>
      <c r="H35" s="6"/>
      <c r="I35" s="186" t="s">
        <v>59</v>
      </c>
      <c r="J35" s="152"/>
      <c r="K35" s="83">
        <f>SUM(F58:F62)+(SUM(G58:G62)/12)</f>
        <v>0</v>
      </c>
      <c r="L35" s="6"/>
      <c r="O35" s="49"/>
      <c r="P35" s="48"/>
    </row>
    <row r="36" spans="1:16" s="30" customFormat="1" ht="17.25" customHeight="1" thickBot="1" x14ac:dyDescent="0.25">
      <c r="A36" s="6"/>
      <c r="B36" s="162" t="s">
        <v>34</v>
      </c>
      <c r="C36" s="163"/>
      <c r="D36" s="163"/>
      <c r="E36" s="164"/>
      <c r="F36" s="119"/>
      <c r="G36" s="70"/>
      <c r="H36" s="6"/>
      <c r="I36" s="152" t="s">
        <v>92</v>
      </c>
      <c r="J36" s="152"/>
      <c r="K36" s="83">
        <f>SUM(F65:F70)+(SUM(G65:G70)/12)</f>
        <v>0</v>
      </c>
      <c r="L36" s="6"/>
      <c r="O36" s="49"/>
      <c r="P36" s="48"/>
    </row>
    <row r="37" spans="1:16" s="30" customFormat="1" ht="17.25" customHeight="1" thickBot="1" x14ac:dyDescent="0.3">
      <c r="A37" s="6"/>
      <c r="B37" s="168" t="s">
        <v>3</v>
      </c>
      <c r="C37" s="169"/>
      <c r="D37" s="169"/>
      <c r="E37" s="170"/>
      <c r="F37" s="120"/>
      <c r="G37" s="71"/>
      <c r="H37" s="6"/>
      <c r="I37" s="151" t="s">
        <v>88</v>
      </c>
      <c r="J37" s="152"/>
      <c r="K37" s="83">
        <f>SUM(G72:G74)/12</f>
        <v>0</v>
      </c>
      <c r="L37" s="6"/>
      <c r="O37" s="48"/>
      <c r="P37" s="48"/>
    </row>
    <row r="38" spans="1:16" s="30" customFormat="1" ht="17.25" customHeight="1" thickBot="1" x14ac:dyDescent="0.25">
      <c r="A38" s="6"/>
      <c r="B38" s="148" t="s">
        <v>42</v>
      </c>
      <c r="C38" s="149"/>
      <c r="D38" s="149"/>
      <c r="E38" s="150"/>
      <c r="F38" s="118"/>
      <c r="G38" s="70"/>
      <c r="H38" s="6"/>
      <c r="I38" s="151" t="s">
        <v>87</v>
      </c>
      <c r="J38" s="152"/>
      <c r="K38" s="83">
        <f>G75/12</f>
        <v>0</v>
      </c>
      <c r="L38" s="6"/>
      <c r="O38" s="48"/>
      <c r="P38" s="48"/>
    </row>
    <row r="39" spans="1:16" s="30" customFormat="1" ht="17.25" customHeight="1" thickBot="1" x14ac:dyDescent="0.25">
      <c r="A39" s="6"/>
      <c r="B39" s="171" t="s">
        <v>81</v>
      </c>
      <c r="C39" s="172"/>
      <c r="D39" s="172"/>
      <c r="E39" s="173"/>
      <c r="F39" s="72"/>
      <c r="G39" s="70"/>
      <c r="H39" s="6"/>
      <c r="I39" s="151" t="s">
        <v>86</v>
      </c>
      <c r="J39" s="153"/>
      <c r="K39" s="83">
        <f>SUM(G77:G78)/12</f>
        <v>0</v>
      </c>
      <c r="L39" s="6"/>
      <c r="O39" s="48"/>
    </row>
    <row r="40" spans="1:16" s="30" customFormat="1" ht="17.25" customHeight="1" thickBot="1" x14ac:dyDescent="0.25">
      <c r="A40" s="6"/>
      <c r="B40" s="186" t="s">
        <v>51</v>
      </c>
      <c r="C40" s="187"/>
      <c r="D40" s="187"/>
      <c r="E40" s="188"/>
      <c r="F40" s="121">
        <f>G40/12</f>
        <v>0</v>
      </c>
      <c r="G40" s="70"/>
      <c r="H40" s="6"/>
      <c r="I40" s="154" t="s">
        <v>85</v>
      </c>
      <c r="J40" s="155"/>
      <c r="K40" s="124">
        <f>G79/12</f>
        <v>0</v>
      </c>
      <c r="L40" s="6"/>
      <c r="O40" s="48"/>
    </row>
    <row r="41" spans="1:16" s="30" customFormat="1" ht="17.25" customHeight="1" thickBot="1" x14ac:dyDescent="0.3">
      <c r="A41" s="6"/>
      <c r="B41" s="171" t="s">
        <v>52</v>
      </c>
      <c r="C41" s="172"/>
      <c r="D41" s="172"/>
      <c r="E41" s="173"/>
      <c r="F41" s="118"/>
      <c r="G41" s="70"/>
      <c r="H41" s="6"/>
      <c r="I41" s="195" t="s">
        <v>66</v>
      </c>
      <c r="J41" s="196"/>
      <c r="K41" s="84">
        <f>SUM(K24:K40)</f>
        <v>0</v>
      </c>
      <c r="L41" s="6"/>
    </row>
    <row r="42" spans="1:16" s="30" customFormat="1" ht="17.25" customHeight="1" thickBot="1" x14ac:dyDescent="0.3">
      <c r="A42" s="6"/>
      <c r="B42" s="162" t="s">
        <v>43</v>
      </c>
      <c r="C42" s="163"/>
      <c r="D42" s="163"/>
      <c r="E42" s="164"/>
      <c r="F42" s="72"/>
      <c r="G42" s="70"/>
      <c r="H42" s="6"/>
      <c r="I42" s="42"/>
      <c r="J42" s="42"/>
      <c r="K42" s="6"/>
      <c r="L42" s="6"/>
    </row>
    <row r="43" spans="1:16" s="30" customFormat="1" ht="17.25" customHeight="1" thickBot="1" x14ac:dyDescent="0.3">
      <c r="A43" s="6"/>
      <c r="B43" s="168" t="s">
        <v>4</v>
      </c>
      <c r="C43" s="169"/>
      <c r="D43" s="169"/>
      <c r="E43" s="170"/>
      <c r="F43" s="72"/>
      <c r="G43" s="70"/>
      <c r="H43" s="6"/>
      <c r="I43" s="11" t="s">
        <v>69</v>
      </c>
      <c r="J43" s="10" t="s">
        <v>71</v>
      </c>
      <c r="K43" s="10" t="s">
        <v>78</v>
      </c>
      <c r="L43" s="6"/>
      <c r="O43" s="48"/>
    </row>
    <row r="44" spans="1:16" s="30" customFormat="1" ht="17.25" customHeight="1" thickBot="1" x14ac:dyDescent="0.3">
      <c r="A44" s="6"/>
      <c r="B44" s="168" t="s">
        <v>5</v>
      </c>
      <c r="C44" s="169"/>
      <c r="D44" s="169"/>
      <c r="E44" s="170"/>
      <c r="F44" s="71"/>
      <c r="G44" s="71"/>
      <c r="H44" s="6"/>
      <c r="I44" s="43"/>
      <c r="J44" s="88"/>
      <c r="K44" s="89"/>
      <c r="L44" s="6"/>
    </row>
    <row r="45" spans="1:16" s="30" customFormat="1" ht="17.25" customHeight="1" thickBot="1" x14ac:dyDescent="0.25">
      <c r="A45" s="6"/>
      <c r="B45" s="148" t="s">
        <v>105</v>
      </c>
      <c r="C45" s="149"/>
      <c r="D45" s="149"/>
      <c r="E45" s="150"/>
      <c r="F45" s="72"/>
      <c r="G45" s="70"/>
      <c r="H45" s="6"/>
      <c r="I45" s="46"/>
      <c r="J45" s="90"/>
      <c r="K45" s="89"/>
      <c r="L45" s="6"/>
    </row>
    <row r="46" spans="1:16" s="30" customFormat="1" ht="17.25" customHeight="1" thickBot="1" x14ac:dyDescent="0.25">
      <c r="A46" s="6"/>
      <c r="B46" s="171" t="s">
        <v>44</v>
      </c>
      <c r="C46" s="172"/>
      <c r="D46" s="172"/>
      <c r="E46" s="173"/>
      <c r="F46" s="72"/>
      <c r="G46" s="70"/>
      <c r="H46" s="6"/>
      <c r="I46" s="44"/>
      <c r="J46" s="90"/>
      <c r="K46" s="89"/>
      <c r="L46" s="6"/>
    </row>
    <row r="47" spans="1:16" s="30" customFormat="1" ht="17.25" customHeight="1" thickBot="1" x14ac:dyDescent="0.25">
      <c r="A47" s="6"/>
      <c r="B47" s="171" t="s">
        <v>82</v>
      </c>
      <c r="C47" s="172"/>
      <c r="D47" s="172"/>
      <c r="E47" s="173"/>
      <c r="F47" s="72"/>
      <c r="G47" s="70"/>
      <c r="H47" s="6"/>
      <c r="I47" s="44"/>
      <c r="J47" s="90"/>
      <c r="K47" s="89"/>
      <c r="L47" s="6"/>
    </row>
    <row r="48" spans="1:16" s="30" customFormat="1" ht="17.25" customHeight="1" thickBot="1" x14ac:dyDescent="0.25">
      <c r="A48" s="6"/>
      <c r="B48" s="162" t="s">
        <v>53</v>
      </c>
      <c r="C48" s="163"/>
      <c r="D48" s="163"/>
      <c r="E48" s="164"/>
      <c r="F48" s="72"/>
      <c r="G48" s="70"/>
      <c r="H48" s="6"/>
      <c r="I48" s="44"/>
      <c r="J48" s="90"/>
      <c r="K48" s="89"/>
      <c r="L48" s="6"/>
    </row>
    <row r="49" spans="1:12" s="30" customFormat="1" ht="17.25" customHeight="1" thickBot="1" x14ac:dyDescent="0.3">
      <c r="A49" s="6"/>
      <c r="B49" s="168" t="s">
        <v>6</v>
      </c>
      <c r="C49" s="169"/>
      <c r="D49" s="169"/>
      <c r="E49" s="170"/>
      <c r="F49" s="71"/>
      <c r="G49" s="71"/>
      <c r="H49" s="6"/>
      <c r="I49" s="44"/>
      <c r="J49" s="90"/>
      <c r="K49" s="89"/>
      <c r="L49" s="6"/>
    </row>
    <row r="50" spans="1:12" s="30" customFormat="1" ht="17.25" customHeight="1" thickBot="1" x14ac:dyDescent="0.25">
      <c r="A50" s="6"/>
      <c r="B50" s="148" t="s">
        <v>77</v>
      </c>
      <c r="C50" s="149"/>
      <c r="D50" s="149"/>
      <c r="E50" s="150"/>
      <c r="F50" s="72"/>
      <c r="G50" s="70"/>
      <c r="H50" s="6"/>
      <c r="I50" s="44"/>
      <c r="J50" s="90"/>
      <c r="K50" s="89"/>
      <c r="L50" s="6"/>
    </row>
    <row r="51" spans="1:12" s="30" customFormat="1" ht="17.25" customHeight="1" thickBot="1" x14ac:dyDescent="0.25">
      <c r="A51" s="6"/>
      <c r="B51" s="171" t="s">
        <v>35</v>
      </c>
      <c r="C51" s="172"/>
      <c r="D51" s="172"/>
      <c r="E51" s="173"/>
      <c r="F51" s="72"/>
      <c r="G51" s="70"/>
      <c r="H51" s="6"/>
      <c r="I51" s="44"/>
      <c r="J51" s="90"/>
      <c r="K51" s="91"/>
      <c r="L51" s="6"/>
    </row>
    <row r="52" spans="1:12" s="30" customFormat="1" ht="17.25" customHeight="1" thickBot="1" x14ac:dyDescent="0.25">
      <c r="A52" s="6"/>
      <c r="B52" s="162" t="s">
        <v>36</v>
      </c>
      <c r="C52" s="163"/>
      <c r="D52" s="163"/>
      <c r="E52" s="164"/>
      <c r="F52" s="72"/>
      <c r="G52" s="70"/>
      <c r="H52" s="6"/>
      <c r="I52" s="45"/>
      <c r="J52" s="90"/>
      <c r="K52" s="89"/>
      <c r="L52" s="6"/>
    </row>
    <row r="53" spans="1:12" s="30" customFormat="1" ht="17.25" customHeight="1" thickBot="1" x14ac:dyDescent="0.3">
      <c r="A53" s="6"/>
      <c r="B53" s="168" t="s">
        <v>57</v>
      </c>
      <c r="C53" s="169"/>
      <c r="D53" s="169"/>
      <c r="E53" s="170"/>
      <c r="F53" s="71"/>
      <c r="G53" s="71"/>
      <c r="H53" s="6"/>
      <c r="I53" s="44"/>
      <c r="J53" s="90"/>
      <c r="K53" s="91"/>
      <c r="L53" s="6"/>
    </row>
    <row r="54" spans="1:12" s="30" customFormat="1" ht="17.25" customHeight="1" thickBot="1" x14ac:dyDescent="0.25">
      <c r="A54" s="6"/>
      <c r="B54" s="148" t="s">
        <v>56</v>
      </c>
      <c r="C54" s="149"/>
      <c r="D54" s="149"/>
      <c r="E54" s="150"/>
      <c r="F54" s="72"/>
      <c r="G54" s="70"/>
      <c r="H54" s="6"/>
      <c r="I54" s="45"/>
      <c r="J54" s="90"/>
      <c r="K54" s="89"/>
      <c r="L54" s="6"/>
    </row>
    <row r="55" spans="1:12" s="30" customFormat="1" ht="17.25" customHeight="1" thickBot="1" x14ac:dyDescent="0.25">
      <c r="A55" s="6"/>
      <c r="B55" s="162" t="s">
        <v>54</v>
      </c>
      <c r="C55" s="163"/>
      <c r="D55" s="163"/>
      <c r="E55" s="164"/>
      <c r="F55" s="72"/>
      <c r="G55" s="70"/>
      <c r="H55" s="6"/>
      <c r="I55" s="2"/>
      <c r="J55" s="89"/>
      <c r="K55" s="89"/>
      <c r="L55" s="6"/>
    </row>
    <row r="56" spans="1:12" s="30" customFormat="1" ht="17.25" customHeight="1" thickBot="1" x14ac:dyDescent="0.3">
      <c r="A56" s="6"/>
      <c r="B56" s="168" t="s">
        <v>58</v>
      </c>
      <c r="C56" s="169"/>
      <c r="D56" s="169"/>
      <c r="E56" s="170"/>
      <c r="F56" s="72"/>
      <c r="G56" s="70"/>
      <c r="H56" s="6"/>
      <c r="I56" s="4"/>
      <c r="J56" s="92"/>
      <c r="K56" s="92"/>
      <c r="L56" s="6"/>
    </row>
    <row r="57" spans="1:12" s="30" customFormat="1" ht="17.25" customHeight="1" thickBot="1" x14ac:dyDescent="0.3">
      <c r="A57" s="6"/>
      <c r="B57" s="168" t="s">
        <v>59</v>
      </c>
      <c r="C57" s="169"/>
      <c r="D57" s="169"/>
      <c r="E57" s="170"/>
      <c r="F57" s="71"/>
      <c r="G57" s="71"/>
      <c r="H57" s="6"/>
      <c r="I57" s="4"/>
      <c r="J57" s="92"/>
      <c r="K57" s="92"/>
      <c r="L57" s="6"/>
    </row>
    <row r="58" spans="1:12" s="30" customFormat="1" ht="17.25" customHeight="1" thickBot="1" x14ac:dyDescent="0.25">
      <c r="A58" s="6"/>
      <c r="B58" s="148" t="s">
        <v>55</v>
      </c>
      <c r="C58" s="149"/>
      <c r="D58" s="149"/>
      <c r="E58" s="150"/>
      <c r="F58" s="72"/>
      <c r="G58" s="70"/>
      <c r="H58" s="6"/>
      <c r="I58" s="2"/>
      <c r="J58" s="89"/>
      <c r="K58" s="89"/>
      <c r="L58" s="6"/>
    </row>
    <row r="59" spans="1:12" s="30" customFormat="1" ht="17.25" customHeight="1" thickBot="1" x14ac:dyDescent="0.25">
      <c r="A59" s="6"/>
      <c r="B59" s="171" t="s">
        <v>99</v>
      </c>
      <c r="C59" s="172"/>
      <c r="D59" s="172"/>
      <c r="E59" s="173"/>
      <c r="F59" s="72"/>
      <c r="G59" s="70"/>
      <c r="H59" s="6"/>
      <c r="I59" s="4"/>
      <c r="J59" s="92"/>
      <c r="K59" s="92"/>
      <c r="L59" s="6"/>
    </row>
    <row r="60" spans="1:12" s="30" customFormat="1" ht="17.25" customHeight="1" thickBot="1" x14ac:dyDescent="0.25">
      <c r="A60" s="6"/>
      <c r="B60" s="159" t="s">
        <v>60</v>
      </c>
      <c r="C60" s="160"/>
      <c r="D60" s="160"/>
      <c r="E60" s="161"/>
      <c r="F60" s="72"/>
      <c r="G60" s="70"/>
      <c r="H60" s="6"/>
      <c r="I60" s="5"/>
      <c r="J60" s="93"/>
      <c r="K60" s="93"/>
      <c r="L60" s="6"/>
    </row>
    <row r="61" spans="1:12" s="30" customFormat="1" ht="17.25" customHeight="1" thickBot="1" x14ac:dyDescent="0.25">
      <c r="A61" s="6"/>
      <c r="B61" s="159" t="s">
        <v>110</v>
      </c>
      <c r="C61" s="160"/>
      <c r="D61" s="160"/>
      <c r="E61" s="161"/>
      <c r="F61" s="72"/>
      <c r="G61" s="70"/>
      <c r="H61" s="6"/>
      <c r="I61" s="5"/>
      <c r="J61" s="94"/>
      <c r="K61" s="94"/>
      <c r="L61" s="6"/>
    </row>
    <row r="62" spans="1:12" s="30" customFormat="1" ht="17.25" customHeight="1" thickBot="1" x14ac:dyDescent="0.3">
      <c r="A62" s="6"/>
      <c r="B62" s="162"/>
      <c r="C62" s="163"/>
      <c r="D62" s="163"/>
      <c r="E62" s="164"/>
      <c r="F62" s="72"/>
      <c r="G62" s="70"/>
      <c r="H62" s="6"/>
      <c r="I62" s="1"/>
      <c r="J62" s="95">
        <f>SUM(J44:J61)</f>
        <v>0</v>
      </c>
      <c r="K62" s="95">
        <f>SUM(K44:K61)</f>
        <v>0</v>
      </c>
      <c r="L62" s="6"/>
    </row>
    <row r="63" spans="1:12" s="30" customFormat="1" ht="17.25" customHeight="1" thickBot="1" x14ac:dyDescent="0.3">
      <c r="A63" s="6"/>
      <c r="B63" s="165" t="s">
        <v>92</v>
      </c>
      <c r="C63" s="166"/>
      <c r="D63" s="166"/>
      <c r="E63" s="167"/>
      <c r="F63" s="71"/>
      <c r="G63" s="71"/>
      <c r="H63" s="6"/>
      <c r="I63" s="1" t="s">
        <v>70</v>
      </c>
      <c r="J63" s="95">
        <f>SUM(J62/43.5)</f>
        <v>0</v>
      </c>
      <c r="K63" s="96"/>
      <c r="L63" s="6"/>
    </row>
    <row r="64" spans="1:12" s="30" customFormat="1" ht="17.25" customHeight="1" thickBot="1" x14ac:dyDescent="0.3">
      <c r="A64" s="6"/>
      <c r="B64" s="98" t="s">
        <v>93</v>
      </c>
      <c r="C64" s="99" t="s">
        <v>94</v>
      </c>
      <c r="D64" s="99" t="s">
        <v>95</v>
      </c>
      <c r="E64" s="100" t="s">
        <v>89</v>
      </c>
      <c r="F64" s="71"/>
      <c r="G64" s="71"/>
      <c r="H64" s="6"/>
      <c r="I64" s="63"/>
      <c r="J64" s="97"/>
      <c r="K64" s="96"/>
      <c r="L64" s="6"/>
    </row>
    <row r="65" spans="1:12" s="30" customFormat="1" ht="17.25" customHeight="1" thickBot="1" x14ac:dyDescent="0.25">
      <c r="A65" s="6"/>
      <c r="B65" s="64"/>
      <c r="C65" s="65"/>
      <c r="D65" s="61"/>
      <c r="E65" s="62"/>
      <c r="F65" s="72"/>
      <c r="G65" s="70"/>
      <c r="H65" s="6"/>
      <c r="I65" s="6"/>
      <c r="J65" s="6"/>
      <c r="K65" s="6"/>
      <c r="L65" s="6"/>
    </row>
    <row r="66" spans="1:12" s="30" customFormat="1" ht="17.25" customHeight="1" thickBot="1" x14ac:dyDescent="0.3">
      <c r="A66" s="6"/>
      <c r="B66" s="66"/>
      <c r="C66" s="67"/>
      <c r="D66" s="50"/>
      <c r="E66" s="52"/>
      <c r="F66" s="72"/>
      <c r="G66" s="70"/>
      <c r="H66" s="6"/>
      <c r="I66" s="199" t="s">
        <v>79</v>
      </c>
      <c r="J66" s="200"/>
      <c r="K66" s="201"/>
      <c r="L66" s="6"/>
    </row>
    <row r="67" spans="1:12" s="30" customFormat="1" ht="17.25" customHeight="1" thickBot="1" x14ac:dyDescent="0.25">
      <c r="A67" s="6"/>
      <c r="B67" s="66"/>
      <c r="C67" s="67"/>
      <c r="E67" s="52"/>
      <c r="F67" s="72"/>
      <c r="G67" s="70"/>
      <c r="H67" s="6"/>
      <c r="I67" s="140" t="s">
        <v>116</v>
      </c>
      <c r="J67" s="141"/>
      <c r="K67" s="142"/>
      <c r="L67" s="6"/>
    </row>
    <row r="68" spans="1:12" s="30" customFormat="1" ht="17.25" customHeight="1" thickBot="1" x14ac:dyDescent="0.25">
      <c r="A68" s="6"/>
      <c r="B68" s="66"/>
      <c r="C68" s="67"/>
      <c r="D68" s="50"/>
      <c r="E68" s="52"/>
      <c r="F68" s="72"/>
      <c r="G68" s="70"/>
      <c r="H68" s="6"/>
      <c r="I68" s="54"/>
      <c r="J68" s="55"/>
      <c r="K68" s="56"/>
      <c r="L68" s="6"/>
    </row>
    <row r="69" spans="1:12" s="30" customFormat="1" ht="17.25" customHeight="1" thickBot="1" x14ac:dyDescent="0.25">
      <c r="A69" s="6"/>
      <c r="B69" s="66"/>
      <c r="C69" s="67"/>
      <c r="D69" s="50"/>
      <c r="E69" s="52"/>
      <c r="F69" s="72"/>
      <c r="G69" s="70"/>
      <c r="H69" s="6"/>
      <c r="I69" s="31"/>
      <c r="J69" s="138"/>
      <c r="K69" s="139"/>
      <c r="L69" s="6"/>
    </row>
    <row r="70" spans="1:12" s="30" customFormat="1" ht="17.25" customHeight="1" thickBot="1" x14ac:dyDescent="0.25">
      <c r="A70" s="6"/>
      <c r="B70" s="68"/>
      <c r="C70" s="69"/>
      <c r="D70" s="51"/>
      <c r="E70" s="53"/>
      <c r="F70" s="72"/>
      <c r="G70" s="70"/>
      <c r="H70" s="6"/>
      <c r="I70" s="129"/>
      <c r="J70" s="130"/>
      <c r="K70" s="131"/>
      <c r="L70" s="6"/>
    </row>
    <row r="71" spans="1:12" s="30" customFormat="1" ht="17.25" customHeight="1" thickBot="1" x14ac:dyDescent="0.3">
      <c r="A71" s="6"/>
      <c r="B71" s="183" t="s">
        <v>72</v>
      </c>
      <c r="C71" s="184"/>
      <c r="D71" s="184"/>
      <c r="E71" s="185"/>
      <c r="F71" s="73"/>
      <c r="G71" s="73"/>
      <c r="H71" s="6"/>
      <c r="I71" s="132"/>
      <c r="J71" s="133"/>
      <c r="K71" s="134"/>
      <c r="L71" s="6"/>
    </row>
    <row r="72" spans="1:12" s="30" customFormat="1" ht="17.25" customHeight="1" thickBot="1" x14ac:dyDescent="0.25">
      <c r="A72" s="6"/>
      <c r="B72" s="156" t="s">
        <v>113</v>
      </c>
      <c r="C72" s="157"/>
      <c r="D72" s="157"/>
      <c r="E72" s="158"/>
      <c r="F72" s="121">
        <f t="shared" ref="F72:F79" si="0">G72/12</f>
        <v>0</v>
      </c>
      <c r="G72" s="112"/>
      <c r="H72" s="6"/>
      <c r="I72" s="132"/>
      <c r="J72" s="133"/>
      <c r="K72" s="134"/>
      <c r="L72" s="6"/>
    </row>
    <row r="73" spans="1:12" s="30" customFormat="1" ht="17.25" customHeight="1" thickBot="1" x14ac:dyDescent="0.25">
      <c r="A73" s="6"/>
      <c r="B73" s="159" t="s">
        <v>114</v>
      </c>
      <c r="C73" s="160"/>
      <c r="D73" s="160"/>
      <c r="E73" s="161"/>
      <c r="F73" s="121">
        <f t="shared" si="0"/>
        <v>0</v>
      </c>
      <c r="G73" s="112"/>
      <c r="H73" s="6"/>
      <c r="I73" s="132"/>
      <c r="J73" s="133"/>
      <c r="K73" s="134"/>
      <c r="L73" s="6"/>
    </row>
    <row r="74" spans="1:12" s="30" customFormat="1" ht="17.25" customHeight="1" thickBot="1" x14ac:dyDescent="0.25">
      <c r="A74" s="6"/>
      <c r="B74" s="177"/>
      <c r="C74" s="178"/>
      <c r="D74" s="178"/>
      <c r="E74" s="179"/>
      <c r="F74" s="121">
        <f t="shared" si="0"/>
        <v>0</v>
      </c>
      <c r="G74" s="112"/>
      <c r="H74" s="6"/>
      <c r="I74" s="132"/>
      <c r="J74" s="133"/>
      <c r="K74" s="134"/>
      <c r="L74" s="6"/>
    </row>
    <row r="75" spans="1:12" s="30" customFormat="1" ht="17.25" customHeight="1" thickBot="1" x14ac:dyDescent="0.3">
      <c r="A75" s="6"/>
      <c r="B75" s="180" t="s">
        <v>62</v>
      </c>
      <c r="C75" s="181"/>
      <c r="D75" s="181"/>
      <c r="E75" s="182"/>
      <c r="F75" s="121">
        <f t="shared" si="0"/>
        <v>0</v>
      </c>
      <c r="G75" s="113"/>
      <c r="H75" s="6"/>
      <c r="I75" s="132"/>
      <c r="J75" s="133"/>
      <c r="K75" s="134"/>
      <c r="L75" s="6"/>
    </row>
    <row r="76" spans="1:12" s="30" customFormat="1" ht="17.25" customHeight="1" thickBot="1" x14ac:dyDescent="0.3">
      <c r="A76" s="6"/>
      <c r="B76" s="168" t="s">
        <v>73</v>
      </c>
      <c r="C76" s="169"/>
      <c r="D76" s="169"/>
      <c r="E76" s="170"/>
      <c r="F76" s="120"/>
      <c r="G76" s="71"/>
      <c r="H76" s="6"/>
      <c r="I76" s="132"/>
      <c r="J76" s="133"/>
      <c r="K76" s="134"/>
      <c r="L76" s="6"/>
    </row>
    <row r="77" spans="1:12" s="30" customFormat="1" ht="17.25" customHeight="1" thickBot="1" x14ac:dyDescent="0.25">
      <c r="A77" s="6"/>
      <c r="B77" s="148" t="s">
        <v>14</v>
      </c>
      <c r="C77" s="149"/>
      <c r="D77" s="149"/>
      <c r="E77" s="150"/>
      <c r="F77" s="121">
        <f t="shared" si="0"/>
        <v>0</v>
      </c>
      <c r="G77" s="112"/>
      <c r="H77" s="6"/>
      <c r="I77" s="132"/>
      <c r="J77" s="133"/>
      <c r="K77" s="134"/>
      <c r="L77" s="6"/>
    </row>
    <row r="78" spans="1:12" s="30" customFormat="1" ht="17.25" customHeight="1" thickBot="1" x14ac:dyDescent="0.25">
      <c r="A78" s="6"/>
      <c r="B78" s="162" t="s">
        <v>103</v>
      </c>
      <c r="C78" s="163"/>
      <c r="D78" s="163"/>
      <c r="E78" s="164"/>
      <c r="F78" s="121">
        <f t="shared" si="0"/>
        <v>0</v>
      </c>
      <c r="G78" s="112"/>
      <c r="H78" s="6"/>
      <c r="I78" s="132"/>
      <c r="J78" s="133"/>
      <c r="K78" s="134"/>
      <c r="L78" s="6"/>
    </row>
    <row r="79" spans="1:12" s="30" customFormat="1" ht="17.25" customHeight="1" thickBot="1" x14ac:dyDescent="0.3">
      <c r="A79" s="6"/>
      <c r="B79" s="168" t="s">
        <v>61</v>
      </c>
      <c r="C79" s="169"/>
      <c r="D79" s="169"/>
      <c r="E79" s="170"/>
      <c r="F79" s="121">
        <f t="shared" si="0"/>
        <v>0</v>
      </c>
      <c r="G79" s="113"/>
      <c r="H79" s="6"/>
      <c r="I79" s="132"/>
      <c r="J79" s="133"/>
      <c r="K79" s="134"/>
      <c r="L79" s="6"/>
    </row>
    <row r="80" spans="1:12" s="30" customFormat="1" ht="17.25" customHeight="1" thickBot="1" x14ac:dyDescent="0.3">
      <c r="A80" s="6"/>
      <c r="B80" s="168" t="s">
        <v>11</v>
      </c>
      <c r="C80" s="169"/>
      <c r="D80" s="169"/>
      <c r="E80" s="170"/>
      <c r="F80" s="75">
        <f>SUM(F12:F70)-F40</f>
        <v>0</v>
      </c>
      <c r="G80" s="74"/>
      <c r="H80" s="6"/>
      <c r="I80" s="132"/>
      <c r="J80" s="133"/>
      <c r="K80" s="134"/>
      <c r="L80" s="6"/>
    </row>
    <row r="81" spans="1:12" s="30" customFormat="1" ht="17.25" customHeight="1" thickBot="1" x14ac:dyDescent="0.3">
      <c r="A81" s="6"/>
      <c r="B81" s="168" t="s">
        <v>19</v>
      </c>
      <c r="C81" s="169"/>
      <c r="D81" s="169"/>
      <c r="E81" s="170"/>
      <c r="F81" s="76"/>
      <c r="G81" s="77">
        <f>SUM(G12:G79)</f>
        <v>0</v>
      </c>
      <c r="H81" s="6"/>
      <c r="I81" s="132"/>
      <c r="J81" s="133"/>
      <c r="K81" s="134"/>
      <c r="L81" s="6"/>
    </row>
    <row r="82" spans="1:12" s="30" customFormat="1" ht="17.25" customHeight="1" thickBot="1" x14ac:dyDescent="0.3">
      <c r="A82" s="6"/>
      <c r="B82" s="168" t="s">
        <v>20</v>
      </c>
      <c r="C82" s="169"/>
      <c r="D82" s="169"/>
      <c r="E82" s="170"/>
      <c r="F82" s="78">
        <f>G81/12</f>
        <v>0</v>
      </c>
      <c r="G82" s="74"/>
      <c r="H82" s="6"/>
      <c r="I82" s="132"/>
      <c r="J82" s="133"/>
      <c r="K82" s="134"/>
      <c r="L82" s="6"/>
    </row>
    <row r="83" spans="1:12" s="30" customFormat="1" ht="17.25" customHeight="1" thickBot="1" x14ac:dyDescent="0.3">
      <c r="A83" s="34"/>
      <c r="B83" s="174" t="s">
        <v>21</v>
      </c>
      <c r="C83" s="175"/>
      <c r="D83" s="175"/>
      <c r="E83" s="176"/>
      <c r="F83" s="79">
        <f>F80+F82</f>
        <v>0</v>
      </c>
      <c r="G83" s="74"/>
      <c r="H83" s="6"/>
      <c r="I83" s="135"/>
      <c r="J83" s="136"/>
      <c r="K83" s="137"/>
      <c r="L83" s="6"/>
    </row>
    <row r="84" spans="1:12" s="39" customFormat="1" ht="11.45" customHeight="1" x14ac:dyDescent="0.2">
      <c r="A84" s="6"/>
      <c r="B84" s="38"/>
      <c r="C84" s="34"/>
      <c r="D84" s="34"/>
      <c r="E84" s="34"/>
      <c r="F84" s="6"/>
      <c r="G84" s="6"/>
      <c r="H84" s="6"/>
      <c r="I84" s="33"/>
      <c r="J84" s="33"/>
      <c r="K84" s="33"/>
      <c r="L84" s="6"/>
    </row>
    <row r="85" spans="1:12" s="30" customFormat="1" ht="17.25" customHeight="1" x14ac:dyDescent="0.2">
      <c r="A85" s="35"/>
      <c r="B85" s="12"/>
      <c r="C85" s="12"/>
      <c r="D85" s="12"/>
      <c r="E85" s="12"/>
      <c r="F85" s="12"/>
      <c r="G85" s="12"/>
      <c r="H85" s="3"/>
      <c r="I85" s="12"/>
      <c r="J85" s="12"/>
      <c r="K85" s="12"/>
      <c r="L85" s="36"/>
    </row>
    <row r="86" spans="1:12" s="30" customFormat="1" ht="17.25" customHeight="1" x14ac:dyDescent="0.2">
      <c r="A86" s="35"/>
      <c r="B86" s="125"/>
      <c r="C86" s="12"/>
      <c r="D86" s="12"/>
      <c r="E86" s="12"/>
      <c r="F86" s="12"/>
      <c r="G86" s="12"/>
      <c r="H86" s="3"/>
      <c r="I86" s="12"/>
      <c r="J86" s="12"/>
      <c r="K86" s="12"/>
      <c r="L86" s="36"/>
    </row>
    <row r="87" spans="1:12" ht="17.25" customHeight="1" x14ac:dyDescent="0.25">
      <c r="B87" s="57"/>
      <c r="L87" s="36"/>
    </row>
    <row r="88" spans="1:12" ht="17.25" customHeight="1" x14ac:dyDescent="0.2">
      <c r="C88" s="30"/>
      <c r="D88" s="30"/>
      <c r="E88" s="30"/>
      <c r="F88" s="30"/>
      <c r="G88" s="30"/>
      <c r="I88" s="47"/>
      <c r="J88" s="47"/>
      <c r="L88" s="37"/>
    </row>
    <row r="89" spans="1:12" ht="17.25" customHeight="1" x14ac:dyDescent="0.2">
      <c r="B89" s="30"/>
      <c r="C89" s="30"/>
      <c r="D89" s="30"/>
      <c r="E89" s="30"/>
      <c r="F89" s="30"/>
      <c r="G89" s="30"/>
    </row>
    <row r="90" spans="1:12" ht="17.25" customHeight="1" x14ac:dyDescent="0.2">
      <c r="B90" s="30"/>
      <c r="C90" s="30"/>
      <c r="D90" s="30"/>
    </row>
    <row r="91" spans="1:12" ht="17.25" customHeight="1" x14ac:dyDescent="0.2">
      <c r="C91" s="30"/>
      <c r="D91" s="30"/>
    </row>
    <row r="92" spans="1:12" ht="17.25" customHeight="1" x14ac:dyDescent="0.2">
      <c r="B92" s="30"/>
      <c r="C92" s="30"/>
      <c r="D92" s="30"/>
    </row>
  </sheetData>
  <sheetProtection password="CC06" sheet="1" selectLockedCells="1"/>
  <protectedRanges>
    <protectedRange sqref="F12:G37 F41:F43 F38:F39 G38:G43 F44:G70 F76:G76" name="Range1"/>
  </protectedRanges>
  <mergeCells count="109">
    <mergeCell ref="I66:K66"/>
    <mergeCell ref="I34:J34"/>
    <mergeCell ref="I36:J36"/>
    <mergeCell ref="I31:J31"/>
    <mergeCell ref="I41:J41"/>
    <mergeCell ref="I25:J25"/>
    <mergeCell ref="I27:J27"/>
    <mergeCell ref="I30:J30"/>
    <mergeCell ref="I29:J29"/>
    <mergeCell ref="I35:J35"/>
    <mergeCell ref="I32:J32"/>
    <mergeCell ref="I33:J33"/>
    <mergeCell ref="I12:J12"/>
    <mergeCell ref="I28:J28"/>
    <mergeCell ref="I26:J26"/>
    <mergeCell ref="I18:K18"/>
    <mergeCell ref="I23:K23"/>
    <mergeCell ref="I24:J24"/>
    <mergeCell ref="I16:J16"/>
    <mergeCell ref="B9:E9"/>
    <mergeCell ref="B10:E10"/>
    <mergeCell ref="B13:E13"/>
    <mergeCell ref="B14:E14"/>
    <mergeCell ref="B15:E15"/>
    <mergeCell ref="B16:E16"/>
    <mergeCell ref="B17:E17"/>
    <mergeCell ref="I10:J10"/>
    <mergeCell ref="B18:E18"/>
    <mergeCell ref="I9:K9"/>
    <mergeCell ref="B19:E19"/>
    <mergeCell ref="B20:E20"/>
    <mergeCell ref="B21:E21"/>
    <mergeCell ref="I13:J13"/>
    <mergeCell ref="I14:J14"/>
    <mergeCell ref="I15:J15"/>
    <mergeCell ref="I11:J11"/>
    <mergeCell ref="B22:E22"/>
    <mergeCell ref="B23:E23"/>
    <mergeCell ref="I19:J19"/>
    <mergeCell ref="I20:J20"/>
    <mergeCell ref="I21:J21"/>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83:E83"/>
    <mergeCell ref="B73:E73"/>
    <mergeCell ref="B74:E74"/>
    <mergeCell ref="B75:E75"/>
    <mergeCell ref="B76:E76"/>
    <mergeCell ref="B51:E51"/>
    <mergeCell ref="B78:E78"/>
    <mergeCell ref="B52:E52"/>
    <mergeCell ref="B53:E53"/>
    <mergeCell ref="B71:E71"/>
    <mergeCell ref="B54:E54"/>
    <mergeCell ref="B55:E55"/>
    <mergeCell ref="B56:E56"/>
    <mergeCell ref="B57:E57"/>
    <mergeCell ref="B58:E58"/>
    <mergeCell ref="B59:E59"/>
    <mergeCell ref="B61:E61"/>
    <mergeCell ref="E2:I3"/>
    <mergeCell ref="J2:K7"/>
    <mergeCell ref="I70:K83"/>
    <mergeCell ref="J69:K69"/>
    <mergeCell ref="I67:K67"/>
    <mergeCell ref="B5:C5"/>
    <mergeCell ref="B6:C6"/>
    <mergeCell ref="D5:E5"/>
    <mergeCell ref="D6:E6"/>
    <mergeCell ref="B77:E77"/>
    <mergeCell ref="I37:J37"/>
    <mergeCell ref="I38:J38"/>
    <mergeCell ref="I39:J39"/>
    <mergeCell ref="I40:J40"/>
    <mergeCell ref="B72:E72"/>
    <mergeCell ref="B60:E60"/>
    <mergeCell ref="B62:E62"/>
    <mergeCell ref="B63:E63"/>
    <mergeCell ref="D7:E7"/>
    <mergeCell ref="B7:C7"/>
    <mergeCell ref="B79:E79"/>
    <mergeCell ref="B80:E80"/>
    <mergeCell ref="B81:E81"/>
    <mergeCell ref="B82:E82"/>
  </mergeCells>
  <phoneticPr fontId="0" type="noConversion"/>
  <pageMargins left="0.75" right="0.75" top="0.27" bottom="0.25" header="0.39" footer="0.23"/>
  <pageSetup scale="5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workbookViewId="0">
      <selection activeCell="T4" sqref="T4"/>
    </sheetView>
  </sheetViews>
  <sheetFormatPr defaultColWidth="8.85546875" defaultRowHeight="12.75" x14ac:dyDescent="0.2"/>
  <cols>
    <col min="1" max="1" width="8.42578125" style="12" customWidth="1"/>
    <col min="2" max="16" width="8.140625" style="12" customWidth="1"/>
    <col min="17" max="16384" width="8.85546875" style="12"/>
  </cols>
  <sheetData>
    <row r="1" spans="1:16" ht="18.75" thickBot="1" x14ac:dyDescent="0.3">
      <c r="A1" s="17" t="s">
        <v>28</v>
      </c>
      <c r="B1" s="3"/>
      <c r="C1" s="3"/>
      <c r="D1" s="18" t="s">
        <v>29</v>
      </c>
      <c r="E1" s="19" t="s">
        <v>30</v>
      </c>
      <c r="F1" s="20" t="s">
        <v>31</v>
      </c>
      <c r="G1" s="3"/>
      <c r="H1" s="3"/>
      <c r="I1" s="3"/>
      <c r="J1" s="108"/>
      <c r="K1" s="211"/>
      <c r="L1" s="212"/>
      <c r="M1" s="109"/>
      <c r="N1" s="109"/>
      <c r="O1" s="213"/>
      <c r="P1" s="213"/>
    </row>
    <row r="2" spans="1:16" ht="24" customHeight="1" x14ac:dyDescent="0.2">
      <c r="A2" s="21" t="s">
        <v>24</v>
      </c>
      <c r="B2" s="22">
        <f>(SUM('Spending Plan Worksheet'!$F12:$F20))</f>
        <v>0</v>
      </c>
      <c r="C2" s="22">
        <f>(SUM('Spending Plan Worksheet'!$F22:$F26))</f>
        <v>0</v>
      </c>
      <c r="D2" s="22">
        <f>'Spending Plan Worksheet'!$F27</f>
        <v>0</v>
      </c>
      <c r="E2" s="22">
        <f>(SUM('Spending Plan Worksheet'!$F29:$F31))</f>
        <v>0</v>
      </c>
      <c r="F2" s="22">
        <f>(SUM('Spending Plan Worksheet'!$F33:$F36))</f>
        <v>0</v>
      </c>
      <c r="G2" s="22">
        <f>(SUM('Spending Plan Worksheet'!$F38:$F42))</f>
        <v>0</v>
      </c>
      <c r="H2" s="22">
        <f>'Spending Plan Worksheet'!$F43</f>
        <v>0</v>
      </c>
      <c r="I2" s="22">
        <f>(SUM('Spending Plan Worksheet'!$F45:$F48))</f>
        <v>0</v>
      </c>
      <c r="J2" s="110">
        <f>(SUM('Spending Plan Worksheet'!$F50:$F52))</f>
        <v>0</v>
      </c>
      <c r="K2" s="110">
        <f>(SUM('Spending Plan Worksheet'!$F54:$F55))</f>
        <v>0</v>
      </c>
      <c r="L2" s="110">
        <f>'Spending Plan Worksheet'!$F56</f>
        <v>0</v>
      </c>
      <c r="M2" s="110">
        <f>(SUM('Spending Plan Worksheet'!$F58:$F62))</f>
        <v>0</v>
      </c>
      <c r="N2" s="110">
        <f>(SUM('Spending Plan Worksheet'!$F65:$F70))</f>
        <v>0</v>
      </c>
      <c r="O2" s="110">
        <f>'Spending Plan Worksheet'!$F82</f>
        <v>0</v>
      </c>
      <c r="P2" s="111">
        <f>SUM(B2:O2)</f>
        <v>0</v>
      </c>
    </row>
    <row r="3" spans="1:16" ht="24" customHeight="1" x14ac:dyDescent="0.2">
      <c r="A3" s="23" t="s">
        <v>33</v>
      </c>
      <c r="B3" s="24">
        <f>B2-SUM(B5:B35)</f>
        <v>0</v>
      </c>
      <c r="C3" s="24">
        <f>C2-SUM(C5:C35)</f>
        <v>0</v>
      </c>
      <c r="D3" s="24">
        <f t="shared" ref="D3:P3" si="0">D2-SUM(D5:D35)</f>
        <v>0</v>
      </c>
      <c r="E3" s="24">
        <f t="shared" si="0"/>
        <v>0</v>
      </c>
      <c r="F3" s="24">
        <f t="shared" si="0"/>
        <v>0</v>
      </c>
      <c r="G3" s="24">
        <f t="shared" si="0"/>
        <v>0</v>
      </c>
      <c r="H3" s="24">
        <f t="shared" si="0"/>
        <v>0</v>
      </c>
      <c r="I3" s="24">
        <f t="shared" si="0"/>
        <v>0</v>
      </c>
      <c r="J3" s="24">
        <f t="shared" si="0"/>
        <v>0</v>
      </c>
      <c r="K3" s="24">
        <f t="shared" si="0"/>
        <v>0</v>
      </c>
      <c r="L3" s="24">
        <f t="shared" si="0"/>
        <v>0</v>
      </c>
      <c r="M3" s="24">
        <f t="shared" si="0"/>
        <v>0</v>
      </c>
      <c r="N3" s="24">
        <f t="shared" si="0"/>
        <v>0</v>
      </c>
      <c r="O3" s="24">
        <f t="shared" si="0"/>
        <v>0</v>
      </c>
      <c r="P3" s="24">
        <f t="shared" si="0"/>
        <v>0</v>
      </c>
    </row>
    <row r="4" spans="1:16" s="13" customFormat="1" ht="57.75" customHeight="1" thickBot="1" x14ac:dyDescent="0.25">
      <c r="A4" s="25" t="s">
        <v>25</v>
      </c>
      <c r="B4" s="26" t="str">
        <f>'Spending Plan Worksheet'!I24</f>
        <v>Housing (less insurance)</v>
      </c>
      <c r="C4" s="26" t="str">
        <f>'Spending Plan Worksheet'!I25</f>
        <v>Utilities</v>
      </c>
      <c r="D4" s="26" t="str">
        <f>'Spending Plan Worksheet'!I26</f>
        <v>Food</v>
      </c>
      <c r="E4" s="26" t="str">
        <f>'Spending Plan Worksheet'!I27</f>
        <v>Incidentals</v>
      </c>
      <c r="F4" s="26" t="s">
        <v>22</v>
      </c>
      <c r="G4" s="105" t="s">
        <v>100</v>
      </c>
      <c r="H4" s="26" t="str">
        <f>'Spending Plan Worksheet'!I30</f>
        <v>Income Tax</v>
      </c>
      <c r="I4" s="104" t="str">
        <f>'Spending Plan Worksheet'!I31</f>
        <v>Personal Allowances</v>
      </c>
      <c r="J4" s="26" t="str">
        <f>'Spending Plan Worksheet'!I32</f>
        <v>Medical Expenses</v>
      </c>
      <c r="K4" s="26" t="str">
        <f>'Spending Plan Worksheet'!I33</f>
        <v>Recreation</v>
      </c>
      <c r="L4" s="106" t="s">
        <v>101</v>
      </c>
      <c r="M4" s="26" t="str">
        <f>'Spending Plan Worksheet'!I35</f>
        <v>Other Monthly Expenses</v>
      </c>
      <c r="N4" s="107" t="str">
        <f>'Spending Plan Worksheet'!I36</f>
        <v>Secured Creditors</v>
      </c>
      <c r="O4" s="26" t="s">
        <v>26</v>
      </c>
      <c r="P4" s="27" t="s">
        <v>27</v>
      </c>
    </row>
    <row r="5" spans="1:16" ht="15" customHeight="1" x14ac:dyDescent="0.2">
      <c r="A5" s="28">
        <v>1</v>
      </c>
      <c r="B5" s="14"/>
      <c r="C5" s="14"/>
      <c r="D5" s="14"/>
      <c r="E5" s="14"/>
      <c r="F5" s="14"/>
      <c r="G5" s="14"/>
      <c r="H5" s="14"/>
      <c r="I5" s="14"/>
      <c r="J5" s="14"/>
      <c r="K5" s="14"/>
      <c r="L5" s="14"/>
      <c r="M5" s="14"/>
      <c r="N5" s="14"/>
      <c r="O5" s="14"/>
      <c r="P5" s="28">
        <f>SUM(B5:O5)</f>
        <v>0</v>
      </c>
    </row>
    <row r="6" spans="1:16" ht="15" customHeight="1" x14ac:dyDescent="0.2">
      <c r="A6" s="29">
        <f>1+A5</f>
        <v>2</v>
      </c>
      <c r="B6" s="15"/>
      <c r="C6" s="15"/>
      <c r="D6" s="15"/>
      <c r="E6" s="15"/>
      <c r="F6" s="15"/>
      <c r="G6" s="15"/>
      <c r="H6" s="15"/>
      <c r="I6" s="15"/>
      <c r="J6" s="15"/>
      <c r="K6" s="15"/>
      <c r="L6" s="15"/>
      <c r="M6" s="15"/>
      <c r="N6" s="15"/>
      <c r="O6" s="15"/>
      <c r="P6" s="29">
        <f t="shared" ref="P6:P35" si="1">SUM(B6:O6)</f>
        <v>0</v>
      </c>
    </row>
    <row r="7" spans="1:16" ht="15" customHeight="1" x14ac:dyDescent="0.2">
      <c r="A7" s="29">
        <f t="shared" ref="A7:A35" si="2">1+A6</f>
        <v>3</v>
      </c>
      <c r="B7" s="15"/>
      <c r="C7" s="15"/>
      <c r="D7" s="15"/>
      <c r="E7" s="15"/>
      <c r="F7" s="15"/>
      <c r="G7" s="15"/>
      <c r="H7" s="15"/>
      <c r="I7" s="15"/>
      <c r="J7" s="15"/>
      <c r="K7" s="15"/>
      <c r="L7" s="15"/>
      <c r="M7" s="15"/>
      <c r="N7" s="15"/>
      <c r="O7" s="15"/>
      <c r="P7" s="29">
        <f t="shared" si="1"/>
        <v>0</v>
      </c>
    </row>
    <row r="8" spans="1:16" ht="15" customHeight="1" x14ac:dyDescent="0.2">
      <c r="A8" s="29">
        <f t="shared" si="2"/>
        <v>4</v>
      </c>
      <c r="B8" s="15"/>
      <c r="C8" s="15"/>
      <c r="D8" s="15"/>
      <c r="E8" s="15"/>
      <c r="F8" s="15"/>
      <c r="G8" s="15"/>
      <c r="H8" s="15"/>
      <c r="I8" s="15"/>
      <c r="J8" s="15"/>
      <c r="K8" s="15"/>
      <c r="L8" s="15"/>
      <c r="M8" s="15"/>
      <c r="N8" s="15"/>
      <c r="O8" s="15"/>
      <c r="P8" s="29">
        <f t="shared" si="1"/>
        <v>0</v>
      </c>
    </row>
    <row r="9" spans="1:16" ht="15" customHeight="1" x14ac:dyDescent="0.2">
      <c r="A9" s="29">
        <f t="shared" si="2"/>
        <v>5</v>
      </c>
      <c r="B9" s="15"/>
      <c r="C9" s="15"/>
      <c r="D9" s="15"/>
      <c r="E9" s="15"/>
      <c r="F9" s="15"/>
      <c r="G9" s="15"/>
      <c r="H9" s="15"/>
      <c r="I9" s="15"/>
      <c r="J9" s="15"/>
      <c r="K9" s="15"/>
      <c r="L9" s="15"/>
      <c r="M9" s="15"/>
      <c r="N9" s="15"/>
      <c r="O9" s="15"/>
      <c r="P9" s="29">
        <f t="shared" si="1"/>
        <v>0</v>
      </c>
    </row>
    <row r="10" spans="1:16" ht="15" customHeight="1" x14ac:dyDescent="0.2">
      <c r="A10" s="29">
        <f t="shared" si="2"/>
        <v>6</v>
      </c>
      <c r="B10" s="15"/>
      <c r="C10" s="15"/>
      <c r="D10" s="15"/>
      <c r="E10" s="15"/>
      <c r="F10" s="15"/>
      <c r="G10" s="15"/>
      <c r="H10" s="15"/>
      <c r="I10" s="15"/>
      <c r="J10" s="15"/>
      <c r="K10" s="15"/>
      <c r="L10" s="15"/>
      <c r="M10" s="15"/>
      <c r="N10" s="15"/>
      <c r="O10" s="15"/>
      <c r="P10" s="29">
        <f t="shared" si="1"/>
        <v>0</v>
      </c>
    </row>
    <row r="11" spans="1:16" ht="15" customHeight="1" x14ac:dyDescent="0.2">
      <c r="A11" s="29">
        <f t="shared" si="2"/>
        <v>7</v>
      </c>
      <c r="B11" s="15"/>
      <c r="C11" s="15"/>
      <c r="D11" s="15"/>
      <c r="E11" s="15"/>
      <c r="F11" s="15"/>
      <c r="G11" s="15"/>
      <c r="H11" s="15"/>
      <c r="I11" s="15"/>
      <c r="J11" s="15"/>
      <c r="K11" s="15"/>
      <c r="L11" s="15"/>
      <c r="M11" s="15"/>
      <c r="N11" s="15"/>
      <c r="O11" s="15"/>
      <c r="P11" s="29">
        <f t="shared" si="1"/>
        <v>0</v>
      </c>
    </row>
    <row r="12" spans="1:16" ht="15" customHeight="1" x14ac:dyDescent="0.2">
      <c r="A12" s="29">
        <f t="shared" si="2"/>
        <v>8</v>
      </c>
      <c r="B12" s="15"/>
      <c r="C12" s="15"/>
      <c r="D12" s="15"/>
      <c r="E12" s="15"/>
      <c r="F12" s="15"/>
      <c r="G12" s="15"/>
      <c r="H12" s="15"/>
      <c r="I12" s="15"/>
      <c r="J12" s="15"/>
      <c r="K12" s="15"/>
      <c r="L12" s="15"/>
      <c r="M12" s="15"/>
      <c r="N12" s="15"/>
      <c r="O12" s="15"/>
      <c r="P12" s="29">
        <f t="shared" si="1"/>
        <v>0</v>
      </c>
    </row>
    <row r="13" spans="1:16" ht="15" customHeight="1" x14ac:dyDescent="0.2">
      <c r="A13" s="29">
        <f t="shared" si="2"/>
        <v>9</v>
      </c>
      <c r="B13" s="15"/>
      <c r="C13" s="15"/>
      <c r="D13" s="15"/>
      <c r="E13" s="15"/>
      <c r="F13" s="15"/>
      <c r="G13" s="15"/>
      <c r="H13" s="15"/>
      <c r="I13" s="15"/>
      <c r="J13" s="15"/>
      <c r="K13" s="15"/>
      <c r="L13" s="15"/>
      <c r="M13" s="15"/>
      <c r="N13" s="15"/>
      <c r="O13" s="15"/>
      <c r="P13" s="29">
        <f t="shared" si="1"/>
        <v>0</v>
      </c>
    </row>
    <row r="14" spans="1:16" ht="15" customHeight="1" x14ac:dyDescent="0.2">
      <c r="A14" s="29">
        <f t="shared" si="2"/>
        <v>10</v>
      </c>
      <c r="B14" s="15"/>
      <c r="C14" s="15"/>
      <c r="D14" s="15"/>
      <c r="E14" s="15"/>
      <c r="F14" s="15"/>
      <c r="G14" s="15"/>
      <c r="H14" s="15"/>
      <c r="I14" s="15"/>
      <c r="J14" s="15"/>
      <c r="K14" s="15"/>
      <c r="L14" s="15"/>
      <c r="M14" s="15"/>
      <c r="N14" s="15"/>
      <c r="O14" s="15"/>
      <c r="P14" s="29">
        <f t="shared" si="1"/>
        <v>0</v>
      </c>
    </row>
    <row r="15" spans="1:16" ht="15" customHeight="1" x14ac:dyDescent="0.2">
      <c r="A15" s="29">
        <f t="shared" si="2"/>
        <v>11</v>
      </c>
      <c r="B15" s="15"/>
      <c r="C15" s="15"/>
      <c r="D15" s="15"/>
      <c r="E15" s="15"/>
      <c r="F15" s="15"/>
      <c r="G15" s="15"/>
      <c r="H15" s="15"/>
      <c r="I15" s="15"/>
      <c r="J15" s="15"/>
      <c r="K15" s="15"/>
      <c r="L15" s="15"/>
      <c r="M15" s="15"/>
      <c r="N15" s="15"/>
      <c r="O15" s="15"/>
      <c r="P15" s="29">
        <f t="shared" si="1"/>
        <v>0</v>
      </c>
    </row>
    <row r="16" spans="1:16" ht="15" customHeight="1" x14ac:dyDescent="0.2">
      <c r="A16" s="29">
        <f t="shared" si="2"/>
        <v>12</v>
      </c>
      <c r="B16" s="15"/>
      <c r="C16" s="15"/>
      <c r="D16" s="15"/>
      <c r="E16" s="15"/>
      <c r="F16" s="15"/>
      <c r="G16" s="15"/>
      <c r="H16" s="15"/>
      <c r="I16" s="15"/>
      <c r="J16" s="15"/>
      <c r="K16" s="15"/>
      <c r="L16" s="15"/>
      <c r="M16" s="15"/>
      <c r="N16" s="15"/>
      <c r="O16" s="15"/>
      <c r="P16" s="29">
        <f t="shared" si="1"/>
        <v>0</v>
      </c>
    </row>
    <row r="17" spans="1:16" ht="15" customHeight="1" x14ac:dyDescent="0.2">
      <c r="A17" s="29">
        <f t="shared" si="2"/>
        <v>13</v>
      </c>
      <c r="B17" s="15"/>
      <c r="C17" s="16"/>
      <c r="D17" s="15"/>
      <c r="E17" s="15"/>
      <c r="F17" s="15"/>
      <c r="G17" s="15"/>
      <c r="H17" s="15"/>
      <c r="I17" s="15"/>
      <c r="J17" s="15"/>
      <c r="K17" s="15"/>
      <c r="L17" s="15"/>
      <c r="M17" s="15"/>
      <c r="N17" s="15"/>
      <c r="O17" s="15"/>
      <c r="P17" s="29">
        <f t="shared" si="1"/>
        <v>0</v>
      </c>
    </row>
    <row r="18" spans="1:16" ht="15" customHeight="1" x14ac:dyDescent="0.2">
      <c r="A18" s="29">
        <f t="shared" si="2"/>
        <v>14</v>
      </c>
      <c r="B18" s="15"/>
      <c r="C18" s="15"/>
      <c r="D18" s="15"/>
      <c r="E18" s="15"/>
      <c r="F18" s="15"/>
      <c r="G18" s="15"/>
      <c r="H18" s="15"/>
      <c r="I18" s="15"/>
      <c r="J18" s="15"/>
      <c r="K18" s="15"/>
      <c r="L18" s="15"/>
      <c r="M18" s="15"/>
      <c r="N18" s="15"/>
      <c r="O18" s="15"/>
      <c r="P18" s="29">
        <f t="shared" si="1"/>
        <v>0</v>
      </c>
    </row>
    <row r="19" spans="1:16" ht="15" customHeight="1" x14ac:dyDescent="0.2">
      <c r="A19" s="29">
        <f t="shared" si="2"/>
        <v>15</v>
      </c>
      <c r="B19" s="15"/>
      <c r="C19" s="15"/>
      <c r="D19" s="15"/>
      <c r="E19" s="15"/>
      <c r="F19" s="15"/>
      <c r="G19" s="15"/>
      <c r="H19" s="15"/>
      <c r="I19" s="15"/>
      <c r="J19" s="15"/>
      <c r="K19" s="15"/>
      <c r="L19" s="15"/>
      <c r="M19" s="15"/>
      <c r="N19" s="15"/>
      <c r="O19" s="15"/>
      <c r="P19" s="29">
        <f t="shared" si="1"/>
        <v>0</v>
      </c>
    </row>
    <row r="20" spans="1:16" ht="15" customHeight="1" x14ac:dyDescent="0.2">
      <c r="A20" s="29">
        <f t="shared" si="2"/>
        <v>16</v>
      </c>
      <c r="B20" s="15"/>
      <c r="C20" s="15"/>
      <c r="D20" s="15"/>
      <c r="E20" s="15"/>
      <c r="F20" s="15"/>
      <c r="G20" s="15"/>
      <c r="H20" s="15"/>
      <c r="I20" s="15"/>
      <c r="J20" s="15"/>
      <c r="K20" s="15"/>
      <c r="L20" s="15"/>
      <c r="M20" s="15"/>
      <c r="N20" s="15"/>
      <c r="O20" s="15"/>
      <c r="P20" s="29">
        <f t="shared" si="1"/>
        <v>0</v>
      </c>
    </row>
    <row r="21" spans="1:16" ht="15" customHeight="1" x14ac:dyDescent="0.2">
      <c r="A21" s="29">
        <f t="shared" si="2"/>
        <v>17</v>
      </c>
      <c r="B21" s="15"/>
      <c r="C21" s="15"/>
      <c r="D21" s="15"/>
      <c r="E21" s="15"/>
      <c r="F21" s="15"/>
      <c r="G21" s="15"/>
      <c r="H21" s="15"/>
      <c r="I21" s="15"/>
      <c r="J21" s="15"/>
      <c r="K21" s="15"/>
      <c r="L21" s="15"/>
      <c r="M21" s="15"/>
      <c r="N21" s="15"/>
      <c r="O21" s="15"/>
      <c r="P21" s="29">
        <f t="shared" si="1"/>
        <v>0</v>
      </c>
    </row>
    <row r="22" spans="1:16" ht="15" customHeight="1" x14ac:dyDescent="0.2">
      <c r="A22" s="29">
        <f t="shared" si="2"/>
        <v>18</v>
      </c>
      <c r="B22" s="15"/>
      <c r="C22" s="15"/>
      <c r="D22" s="15"/>
      <c r="E22" s="15"/>
      <c r="F22" s="15"/>
      <c r="G22" s="15"/>
      <c r="H22" s="15"/>
      <c r="I22" s="15"/>
      <c r="J22" s="15"/>
      <c r="K22" s="15"/>
      <c r="L22" s="15"/>
      <c r="M22" s="15"/>
      <c r="N22" s="15"/>
      <c r="O22" s="15"/>
      <c r="P22" s="29">
        <f t="shared" si="1"/>
        <v>0</v>
      </c>
    </row>
    <row r="23" spans="1:16" ht="15" customHeight="1" x14ac:dyDescent="0.2">
      <c r="A23" s="29">
        <f t="shared" si="2"/>
        <v>19</v>
      </c>
      <c r="B23" s="15"/>
      <c r="C23" s="15"/>
      <c r="D23" s="15"/>
      <c r="E23" s="15"/>
      <c r="F23" s="15"/>
      <c r="G23" s="15"/>
      <c r="H23" s="15"/>
      <c r="I23" s="15"/>
      <c r="J23" s="15"/>
      <c r="K23" s="15"/>
      <c r="L23" s="15"/>
      <c r="M23" s="15"/>
      <c r="N23" s="15"/>
      <c r="O23" s="15"/>
      <c r="P23" s="29">
        <f t="shared" si="1"/>
        <v>0</v>
      </c>
    </row>
    <row r="24" spans="1:16" ht="15" customHeight="1" x14ac:dyDescent="0.2">
      <c r="A24" s="29">
        <f t="shared" si="2"/>
        <v>20</v>
      </c>
      <c r="B24" s="15"/>
      <c r="C24" s="15"/>
      <c r="D24" s="15"/>
      <c r="E24" s="15"/>
      <c r="F24" s="15"/>
      <c r="G24" s="15"/>
      <c r="H24" s="15"/>
      <c r="I24" s="15"/>
      <c r="J24" s="15"/>
      <c r="K24" s="15"/>
      <c r="L24" s="15"/>
      <c r="M24" s="15"/>
      <c r="N24" s="15"/>
      <c r="O24" s="15"/>
      <c r="P24" s="29">
        <f t="shared" si="1"/>
        <v>0</v>
      </c>
    </row>
    <row r="25" spans="1:16" ht="15" customHeight="1" x14ac:dyDescent="0.2">
      <c r="A25" s="29">
        <f t="shared" si="2"/>
        <v>21</v>
      </c>
      <c r="B25" s="15"/>
      <c r="C25" s="15"/>
      <c r="D25" s="15"/>
      <c r="E25" s="15"/>
      <c r="F25" s="15"/>
      <c r="G25" s="15"/>
      <c r="H25" s="15"/>
      <c r="I25" s="15"/>
      <c r="J25" s="15"/>
      <c r="K25" s="15"/>
      <c r="L25" s="15"/>
      <c r="M25" s="15"/>
      <c r="N25" s="15"/>
      <c r="O25" s="15"/>
      <c r="P25" s="29">
        <f t="shared" si="1"/>
        <v>0</v>
      </c>
    </row>
    <row r="26" spans="1:16" ht="15" customHeight="1" x14ac:dyDescent="0.2">
      <c r="A26" s="29">
        <f t="shared" si="2"/>
        <v>22</v>
      </c>
      <c r="B26" s="15"/>
      <c r="C26" s="15"/>
      <c r="D26" s="15"/>
      <c r="E26" s="15"/>
      <c r="F26" s="15"/>
      <c r="G26" s="15"/>
      <c r="H26" s="15"/>
      <c r="I26" s="15"/>
      <c r="J26" s="15"/>
      <c r="K26" s="15"/>
      <c r="L26" s="15"/>
      <c r="M26" s="15"/>
      <c r="N26" s="15"/>
      <c r="O26" s="15"/>
      <c r="P26" s="29">
        <f t="shared" si="1"/>
        <v>0</v>
      </c>
    </row>
    <row r="27" spans="1:16" ht="15" customHeight="1" x14ac:dyDescent="0.2">
      <c r="A27" s="29">
        <f t="shared" si="2"/>
        <v>23</v>
      </c>
      <c r="B27" s="15"/>
      <c r="C27" s="15"/>
      <c r="D27" s="15"/>
      <c r="E27" s="15"/>
      <c r="F27" s="15"/>
      <c r="G27" s="15"/>
      <c r="H27" s="15"/>
      <c r="I27" s="15"/>
      <c r="J27" s="15"/>
      <c r="K27" s="15"/>
      <c r="L27" s="15"/>
      <c r="M27" s="15"/>
      <c r="N27" s="15"/>
      <c r="O27" s="15"/>
      <c r="P27" s="29">
        <f t="shared" si="1"/>
        <v>0</v>
      </c>
    </row>
    <row r="28" spans="1:16" ht="15" customHeight="1" x14ac:dyDescent="0.2">
      <c r="A28" s="29">
        <f t="shared" si="2"/>
        <v>24</v>
      </c>
      <c r="B28" s="15"/>
      <c r="C28" s="15"/>
      <c r="D28" s="15"/>
      <c r="E28" s="15"/>
      <c r="F28" s="15"/>
      <c r="G28" s="15"/>
      <c r="H28" s="15"/>
      <c r="I28" s="15"/>
      <c r="J28" s="15"/>
      <c r="K28" s="15"/>
      <c r="L28" s="15"/>
      <c r="M28" s="15"/>
      <c r="N28" s="15"/>
      <c r="O28" s="15"/>
      <c r="P28" s="29">
        <f t="shared" si="1"/>
        <v>0</v>
      </c>
    </row>
    <row r="29" spans="1:16" ht="15" customHeight="1" x14ac:dyDescent="0.2">
      <c r="A29" s="29">
        <f t="shared" si="2"/>
        <v>25</v>
      </c>
      <c r="B29" s="15"/>
      <c r="C29" s="15"/>
      <c r="D29" s="15"/>
      <c r="E29" s="15"/>
      <c r="F29" s="15"/>
      <c r="G29" s="15"/>
      <c r="H29" s="15"/>
      <c r="I29" s="15"/>
      <c r="J29" s="15"/>
      <c r="K29" s="15"/>
      <c r="L29" s="15"/>
      <c r="M29" s="15"/>
      <c r="N29" s="15"/>
      <c r="O29" s="15"/>
      <c r="P29" s="29">
        <f t="shared" si="1"/>
        <v>0</v>
      </c>
    </row>
    <row r="30" spans="1:16" ht="15" customHeight="1" x14ac:dyDescent="0.2">
      <c r="A30" s="29">
        <f t="shared" si="2"/>
        <v>26</v>
      </c>
      <c r="B30" s="15"/>
      <c r="C30" s="15"/>
      <c r="D30" s="15"/>
      <c r="E30" s="15"/>
      <c r="F30" s="15"/>
      <c r="G30" s="15"/>
      <c r="H30" s="15"/>
      <c r="I30" s="15"/>
      <c r="J30" s="15"/>
      <c r="K30" s="15"/>
      <c r="L30" s="15"/>
      <c r="M30" s="15"/>
      <c r="N30" s="15"/>
      <c r="O30" s="15"/>
      <c r="P30" s="29">
        <f t="shared" si="1"/>
        <v>0</v>
      </c>
    </row>
    <row r="31" spans="1:16" ht="15" customHeight="1" x14ac:dyDescent="0.2">
      <c r="A31" s="29">
        <f t="shared" si="2"/>
        <v>27</v>
      </c>
      <c r="B31" s="15"/>
      <c r="C31" s="15"/>
      <c r="D31" s="15"/>
      <c r="E31" s="15"/>
      <c r="F31" s="15"/>
      <c r="G31" s="15"/>
      <c r="H31" s="15"/>
      <c r="I31" s="15"/>
      <c r="J31" s="15"/>
      <c r="K31" s="15"/>
      <c r="L31" s="15"/>
      <c r="M31" s="15"/>
      <c r="N31" s="15"/>
      <c r="O31" s="15"/>
      <c r="P31" s="29">
        <f t="shared" si="1"/>
        <v>0</v>
      </c>
    </row>
    <row r="32" spans="1:16" ht="15" customHeight="1" x14ac:dyDescent="0.2">
      <c r="A32" s="29">
        <f t="shared" si="2"/>
        <v>28</v>
      </c>
      <c r="B32" s="15"/>
      <c r="C32" s="15"/>
      <c r="D32" s="15"/>
      <c r="E32" s="15"/>
      <c r="F32" s="15"/>
      <c r="G32" s="15"/>
      <c r="H32" s="15"/>
      <c r="I32" s="15"/>
      <c r="J32" s="15"/>
      <c r="K32" s="15"/>
      <c r="L32" s="15"/>
      <c r="M32" s="15"/>
      <c r="N32" s="15"/>
      <c r="O32" s="15"/>
      <c r="P32" s="29">
        <f t="shared" si="1"/>
        <v>0</v>
      </c>
    </row>
    <row r="33" spans="1:16" ht="15" customHeight="1" x14ac:dyDescent="0.2">
      <c r="A33" s="29">
        <f t="shared" si="2"/>
        <v>29</v>
      </c>
      <c r="B33" s="15"/>
      <c r="C33" s="15"/>
      <c r="D33" s="15"/>
      <c r="E33" s="15"/>
      <c r="F33" s="15"/>
      <c r="G33" s="15"/>
      <c r="H33" s="15"/>
      <c r="I33" s="15"/>
      <c r="J33" s="15"/>
      <c r="K33" s="15"/>
      <c r="L33" s="15"/>
      <c r="M33" s="15"/>
      <c r="N33" s="15"/>
      <c r="O33" s="15"/>
      <c r="P33" s="29">
        <f t="shared" si="1"/>
        <v>0</v>
      </c>
    </row>
    <row r="34" spans="1:16" ht="15" customHeight="1" x14ac:dyDescent="0.2">
      <c r="A34" s="29">
        <f t="shared" si="2"/>
        <v>30</v>
      </c>
      <c r="B34" s="15"/>
      <c r="C34" s="15"/>
      <c r="D34" s="15"/>
      <c r="E34" s="15"/>
      <c r="F34" s="15"/>
      <c r="G34" s="15"/>
      <c r="H34" s="15"/>
      <c r="I34" s="15"/>
      <c r="J34" s="15"/>
      <c r="K34" s="15"/>
      <c r="L34" s="15"/>
      <c r="M34" s="15"/>
      <c r="N34" s="15"/>
      <c r="O34" s="15"/>
      <c r="P34" s="29">
        <f t="shared" si="1"/>
        <v>0</v>
      </c>
    </row>
    <row r="35" spans="1:16" ht="15" customHeight="1" x14ac:dyDescent="0.2">
      <c r="A35" s="29">
        <f t="shared" si="2"/>
        <v>31</v>
      </c>
      <c r="B35" s="15"/>
      <c r="C35" s="15"/>
      <c r="D35" s="15"/>
      <c r="E35" s="15"/>
      <c r="F35" s="15"/>
      <c r="G35" s="15"/>
      <c r="H35" s="15"/>
      <c r="I35" s="15"/>
      <c r="J35" s="15"/>
      <c r="K35" s="15"/>
      <c r="L35" s="15"/>
      <c r="M35" s="15"/>
      <c r="N35" s="15"/>
      <c r="O35" s="15"/>
      <c r="P35" s="29">
        <f t="shared" si="1"/>
        <v>0</v>
      </c>
    </row>
  </sheetData>
  <sheetProtection sheet="1"/>
  <mergeCells count="2">
    <mergeCell ref="K1:L1"/>
    <mergeCell ref="O1:P1"/>
  </mergeCells>
  <pageMargins left="0.11811023622047244" right="0.11811023622047244" top="0" bottom="0"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Spending Plan Worksheet</vt:lpstr>
      <vt:lpstr>Tracking Sheet</vt:lpstr>
      <vt:lpstr>'Spending Plan Worksheet'!Print_Area</vt:lpstr>
    </vt:vector>
  </TitlesOfParts>
  <Company>Credit Counseling Sociey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cp:lastPrinted>2016-09-30T01:22:45Z</cp:lastPrinted>
  <dcterms:created xsi:type="dcterms:W3CDTF">1998-02-13T21:33:29Z</dcterms:created>
  <dcterms:modified xsi:type="dcterms:W3CDTF">2018-11-02T17:27:35Z</dcterms:modified>
</cp:coreProperties>
</file>